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571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amiro\Downloads\"/>
    </mc:Choice>
  </mc:AlternateContent>
  <bookViews>
    <workbookView xWindow="0" yWindow="495" windowWidth="11805" windowHeight="6465"/>
  </bookViews>
  <sheets>
    <sheet name="Доходы" sheetId="7" r:id="rId1"/>
    <sheet name="Расходы" sheetId="8" r:id="rId2"/>
    <sheet name="Источники" sheetId="9" r:id="rId3"/>
    <sheet name="ExportParams" sheetId="10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EXPORT_PARAM_SRC_KIND">ExportParams!$B$2</definedName>
    <definedName name="EXPORT_SRC_CODE">ExportParams!$B$3</definedName>
    <definedName name="EXPORT_SRC_KIND">ExportParams!$B$1</definedName>
    <definedName name="FILE_NAME" localSheetId="0">Доходы!$H$3</definedName>
    <definedName name="FILE_NAME">#REF!</definedName>
    <definedName name="FIO" localSheetId="0">Доходы!$D$24</definedName>
    <definedName name="FIO" localSheetId="2">Источники!#REF!</definedName>
    <definedName name="FIO" localSheetId="1">Расходы!$D$21</definedName>
    <definedName name="FORM_CODE" localSheetId="0">Доходы!$H$5</definedName>
    <definedName name="FORM_CODE">#REF!</definedName>
    <definedName name="PARAMS" localSheetId="0">Доходы!$H$1</definedName>
    <definedName name="PARAMS">#REF!</definedName>
    <definedName name="PERIOD" localSheetId="0">Доходы!$H$6</definedName>
    <definedName name="PERIOD">#REF!</definedName>
    <definedName name="RANGE_NAMES" localSheetId="0">Доходы!$H$9</definedName>
    <definedName name="RANGE_NAMES">#REF!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G_DATE">#REF!</definedName>
    <definedName name="REND_1" localSheetId="0">Доходы!$A$67</definedName>
    <definedName name="REND_1" localSheetId="2">Источники!$A$23</definedName>
    <definedName name="REND_1" localSheetId="1">Расходы!$A$81</definedName>
    <definedName name="S_520" localSheetId="2">Источники!$A$14</definedName>
    <definedName name="S_620" localSheetId="2">Источники!$A$15</definedName>
    <definedName name="S_700" localSheetId="2">Источники!$A$16</definedName>
    <definedName name="S_700A" localSheetId="2">Источники!$A$17</definedName>
    <definedName name="S_700B" localSheetId="2">Источники!$A$18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CODE">#REF!</definedName>
    <definedName name="SRC_KIND" localSheetId="0">Доходы!$H$7</definedName>
    <definedName name="SRC_KIND">#REF!</definedName>
  </definedNames>
  <calcPr calcId="171027" refMode="R1C1"/>
</workbook>
</file>

<file path=xl/calcChain.xml><?xml version="1.0" encoding="utf-8"?>
<calcChain xmlns="http://schemas.openxmlformats.org/spreadsheetml/2006/main">
  <c r="E20" i="9" l="1"/>
  <c r="E19" i="9" s="1"/>
  <c r="E16" i="9" s="1"/>
  <c r="E12" i="9" s="1"/>
  <c r="E22" i="9"/>
  <c r="F79" i="8"/>
  <c r="F78" i="8"/>
  <c r="F77" i="8"/>
  <c r="F76" i="8"/>
  <c r="F75" i="8"/>
  <c r="F74" i="8"/>
  <c r="F73" i="8"/>
  <c r="F72" i="8"/>
  <c r="F71" i="8"/>
  <c r="F70" i="8"/>
  <c r="F69" i="8"/>
  <c r="F68" i="8"/>
  <c r="F67" i="8"/>
  <c r="F66" i="8"/>
  <c r="F65" i="8"/>
  <c r="F64" i="8"/>
  <c r="F63" i="8"/>
  <c r="F62" i="8"/>
  <c r="F61" i="8"/>
  <c r="F60" i="8"/>
  <c r="F59" i="8"/>
  <c r="F58" i="8"/>
  <c r="F57" i="8"/>
  <c r="F56" i="8"/>
  <c r="F55" i="8"/>
  <c r="F54" i="8"/>
  <c r="F53" i="8"/>
  <c r="F52" i="8"/>
  <c r="F51" i="8"/>
  <c r="F50" i="8"/>
  <c r="F49" i="8"/>
  <c r="F48" i="8"/>
  <c r="F47" i="8"/>
  <c r="F46" i="8"/>
  <c r="F45" i="8"/>
  <c r="F44" i="8"/>
  <c r="F43" i="8"/>
  <c r="F42" i="8"/>
  <c r="F41" i="8"/>
  <c r="F40" i="8"/>
  <c r="F39" i="8"/>
  <c r="F38" i="8"/>
  <c r="F37" i="8"/>
  <c r="F36" i="8"/>
  <c r="F35" i="8"/>
  <c r="F34" i="8"/>
  <c r="F33" i="8"/>
  <c r="F32" i="8"/>
  <c r="F31" i="8"/>
  <c r="F30" i="8"/>
  <c r="F29" i="8"/>
  <c r="F28" i="8"/>
  <c r="F27" i="8"/>
  <c r="F26" i="8"/>
  <c r="F25" i="8"/>
  <c r="F24" i="8"/>
  <c r="F23" i="8"/>
  <c r="F22" i="8"/>
  <c r="F21" i="8"/>
  <c r="F20" i="8"/>
  <c r="F19" i="8"/>
  <c r="F18" i="8"/>
  <c r="F17" i="8"/>
  <c r="F16" i="8"/>
  <c r="F15" i="8"/>
  <c r="F13" i="8"/>
  <c r="F67" i="7"/>
  <c r="F66" i="7"/>
  <c r="F65" i="7"/>
  <c r="F64" i="7"/>
  <c r="F63" i="7"/>
  <c r="F62" i="7"/>
  <c r="F61" i="7"/>
  <c r="F60" i="7"/>
  <c r="F59" i="7"/>
  <c r="F58" i="7"/>
  <c r="F57" i="7"/>
  <c r="F56" i="7"/>
  <c r="F55" i="7"/>
  <c r="F54" i="7"/>
  <c r="F53" i="7"/>
  <c r="F52" i="7"/>
  <c r="F51" i="7"/>
  <c r="F50" i="7"/>
  <c r="F49" i="7"/>
  <c r="F48" i="7"/>
  <c r="F47" i="7"/>
  <c r="F46" i="7"/>
  <c r="F45" i="7"/>
  <c r="F44" i="7"/>
  <c r="F43" i="7"/>
  <c r="F42" i="7"/>
  <c r="F41" i="7"/>
  <c r="F40" i="7"/>
  <c r="F39" i="7"/>
  <c r="F38" i="7"/>
  <c r="F37" i="7"/>
  <c r="F36" i="7"/>
  <c r="F35" i="7"/>
  <c r="F34" i="7"/>
  <c r="F33" i="7"/>
  <c r="F32" i="7"/>
  <c r="F31" i="7"/>
  <c r="F30" i="7"/>
  <c r="F29" i="7"/>
  <c r="F28" i="7"/>
  <c r="F27" i="7"/>
  <c r="F26" i="7"/>
  <c r="F25" i="7"/>
  <c r="F24" i="7"/>
  <c r="F23" i="7"/>
  <c r="F22" i="7"/>
  <c r="F21" i="7"/>
  <c r="F19" i="7"/>
</calcChain>
</file>

<file path=xl/sharedStrings.xml><?xml version="1.0" encoding="utf-8"?>
<sst xmlns="http://schemas.openxmlformats.org/spreadsheetml/2006/main" count="505" uniqueCount="280">
  <si>
    <t>383</t>
  </si>
  <si>
    <t>4</t>
  </si>
  <si>
    <t>5</t>
  </si>
  <si>
    <t>КОДЫ</t>
  </si>
  <si>
    <t xml:space="preserve"> Наименование показателя</t>
  </si>
  <si>
    <t>Доходы бюджета - всего</t>
  </si>
  <si>
    <t xml:space="preserve">             по ОКПО</t>
  </si>
  <si>
    <t xml:space="preserve">             по ОКЕИ</t>
  </si>
  <si>
    <t xml:space="preserve">                   Дата</t>
  </si>
  <si>
    <t xml:space="preserve">  Форма по ОКУД</t>
  </si>
  <si>
    <t>010</t>
  </si>
  <si>
    <t>Код строки</t>
  </si>
  <si>
    <t>Исполнено</t>
  </si>
  <si>
    <t>6</t>
  </si>
  <si>
    <t>Наименование публично-правового образования:</t>
  </si>
  <si>
    <t>Неисполненные назначения</t>
  </si>
  <si>
    <t>0503117</t>
  </si>
  <si>
    <t>Периодичность: месячная</t>
  </si>
  <si>
    <t>Утвержденные бюджетные назначения</t>
  </si>
  <si>
    <t>Форма 0503117  с.2</t>
  </si>
  <si>
    <t xml:space="preserve">             Форма 0503117  с.3</t>
  </si>
  <si>
    <t xml:space="preserve">                                 1. Доходы бюджета</t>
  </si>
  <si>
    <t xml:space="preserve">                          2. Расходы бюджета</t>
  </si>
  <si>
    <t>Наименование финансового органа:</t>
  </si>
  <si>
    <t xml:space="preserve">    Глава по БК</t>
  </si>
  <si>
    <t>Код дохода по бюджетной классификации</t>
  </si>
  <si>
    <t>Код расхода по бюджетной классификации</t>
  </si>
  <si>
    <t>Код источника финансирования дефицита бюджета по бюджетной классификации</t>
  </si>
  <si>
    <t>ОТЧЕТ ОБ ИСПОЛНЕНИИ БЮДЖЕТА</t>
  </si>
  <si>
    <t xml:space="preserve">                    3. Источники финансирования дефицита бюджета</t>
  </si>
  <si>
    <t>по ОКТМО</t>
  </si>
  <si>
    <t/>
  </si>
  <si>
    <t>01.03.2017</t>
  </si>
  <si>
    <t>АДМИНИСТРАЦИЯ ИВАНОВСКОГО СЕЛЬСКОГО ПОСЕЛЕНИЯ</t>
  </si>
  <si>
    <t>Единица измерения: руб.</t>
  </si>
  <si>
    <t>04226250</t>
  </si>
  <si>
    <t>951</t>
  </si>
  <si>
    <t>60650420</t>
  </si>
  <si>
    <t>117</t>
  </si>
  <si>
    <t>3</t>
  </si>
  <si>
    <t>1</t>
  </si>
  <si>
    <t>D:\АЦК\temp\117M01.txt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</si>
  <si>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</si>
  <si>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</si>
  <si>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</si>
  <si>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</si>
  <si>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</si>
  <si>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</si>
  <si>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</si>
  <si>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</si>
  <si>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</si>
  <si>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</si>
  <si>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</si>
  <si>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</si>
  <si>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</si>
  <si>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</si>
  <si>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</si>
  <si>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</si>
  <si>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</si>
  <si>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</si>
  <si>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</si>
  <si>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отмененному))</t>
  </si>
  <si>
    <t>182 10102030011000110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</si>
  <si>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</si>
  <si>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</si>
  <si>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</si>
  <si>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</si>
  <si>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</si>
  <si>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</si>
  <si>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</si>
  <si>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</si>
  <si>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</si>
  <si>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</si>
  <si>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</si>
  <si>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</si>
  <si>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</si>
  <si>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</si>
  <si>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</si>
  <si>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</si>
  <si>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</si>
  <si>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</si>
  <si>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</si>
  <si>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</si>
  <si>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</si>
  <si>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</si>
  <si>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</si>
  <si>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</si>
  <si>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</si>
  <si>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</si>
  <si>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</si>
  <si>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</si>
  <si>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</si>
  <si>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</si>
  <si>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</si>
  <si>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</si>
  <si>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</si>
  <si>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</si>
  <si>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</si>
  <si>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</si>
  <si>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</si>
  <si>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</si>
  <si>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</si>
  <si>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</si>
  <si>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</si>
  <si>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951 11105030000000120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</si>
  <si>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</si>
  <si>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951 11105035100000120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</si>
  <si>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</si>
  <si>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951 11105070000000120</t>
  </si>
  <si>
    <t>Доходы от сдачи в аренду имущества, составляющего казну сельских поселений (за исключением земельных участков)</t>
  </si>
  <si>
    <t>951 11105075100000120</t>
  </si>
  <si>
    <t>ШТРАФЫ, САНКЦИИ, ВОЗМЕЩЕНИЕ УЩЕРБА</t>
  </si>
  <si>
    <t>951 11600000000000000</t>
  </si>
  <si>
    <t>Прочие поступления от денежных взысканий (штрафов) и иных сумм в возмещение ущерба</t>
  </si>
  <si>
    <t>951 11690000000000140</t>
  </si>
  <si>
    <t>Прочие поступления от денежных взысканий (штрафов) и иных сумм в возмещение ущерба, зачисляемые в бюджеты сельских поселений</t>
  </si>
  <si>
    <t>951 11690050100000140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</si>
  <si>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</si>
  <si>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</si>
  <si>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</si>
  <si>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</si>
  <si>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</si>
  <si>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951 20210000000000151</t>
  </si>
  <si>
    <t>Дотации на выравнивание бюджетной обеспеченности</t>
  </si>
  <si>
    <t>951 20215001000000151</t>
  </si>
  <si>
    <t>Дотации бюджетам сельских поселений на выравнивание бюджетной обеспеченности</t>
  </si>
  <si>
    <t>951 20215001100000151</t>
  </si>
  <si>
    <t>Субвенции бюджетам бюджетной системы Российской Федерации</t>
  </si>
  <si>
    <t>951 20230000000000151</t>
  </si>
  <si>
    <t>Субвенции местным бюджетам на выполнение передаваемых полномочий субъектов Российской Федерации</t>
  </si>
  <si>
    <t>951 20230024000000151</t>
  </si>
  <si>
    <t>Субвенции бюджетам сельских поселений на выполнение передаваемых полномочий субъектов Российской Федерации</t>
  </si>
  <si>
    <t>951 20230024100000151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</si>
  <si>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</si>
  <si>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</si>
  <si>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</si>
  <si>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951 20235118100000151</t>
  </si>
  <si>
    <t>Расходы бюджета - всего</t>
  </si>
  <si>
    <t>200</t>
  </si>
  <si>
    <t>x</t>
  </si>
  <si>
    <t xml:space="preserve">951 000 0000000000 000 </t>
  </si>
  <si>
    <t xml:space="preserve">951 0000 0000000000 000 </t>
  </si>
  <si>
    <t>ОБЩЕГОСУДАРСТВЕННЫЕ ВОПРОСЫ</t>
  </si>
  <si>
    <t xml:space="preserve">951 0100 0000000000 000 </t>
  </si>
  <si>
    <t xml:space="preserve">951 0104 8000000000 000 </t>
  </si>
  <si>
    <t>Глава Ивановского сельского поселения</t>
  </si>
  <si>
    <t xml:space="preserve">951 0104 8810000000 000 </t>
  </si>
  <si>
    <t>Расходы на выплаты по оплате труда работников органов местного самоуправления Ивановского сельского поселения по Главе Ивановского сельского поселения в рамках обеспечения функционирования Главы Ивановского сельского поселения</t>
  </si>
  <si>
    <t xml:space="preserve">951 0104 8810000110 000 </t>
  </si>
  <si>
    <t>Фонд оплаты труда государственных (муниципальных) органов</t>
  </si>
  <si>
    <t xml:space="preserve">951 0104 8810000110 121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</si>
  <si>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</si>
  <si>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951 0104 8810000110 129 </t>
  </si>
  <si>
    <t>Расходы на обеспечение деятельности органов местного самоуправления по Главе Ивановского сельского поселения в рамках обеспечения функционирования Главы Ивановского сельского поселения</t>
  </si>
  <si>
    <t xml:space="preserve">951 0104 8810000190 000 </t>
  </si>
  <si>
    <t>Иные выплаты персоналу государственных (муниципальных) органов, за исключением фонда оплаты труда</t>
  </si>
  <si>
    <t xml:space="preserve">951 0104 8810000190 122 </t>
  </si>
  <si>
    <t>Аппарат управления Администрации Ивановского сельского поселения</t>
  </si>
  <si>
    <t xml:space="preserve">951 0104 8910000000 000 </t>
  </si>
  <si>
    <t>Расходы на выплаты по оплате труда работников органов местного самоуправления в рамках обеспечения деятельности аппарата управления Администрации Ивановского сельского поселения</t>
  </si>
  <si>
    <t xml:space="preserve">951 0104 8910000110 000 </t>
  </si>
  <si>
    <t xml:space="preserve">951 0104 8910000110 121 </t>
  </si>
  <si>
    <t xml:space="preserve">951 0104 8910000110 129 </t>
  </si>
  <si>
    <t>Расходы на обеспечение деятельности органов местного самоуправления Ивановского сельского поселения в рамках обеспечения деятельности аппарата управления Администрации Ивановского сельского поселения</t>
  </si>
  <si>
    <t xml:space="preserve">951 0104 8910000190 000 </t>
  </si>
  <si>
    <t xml:space="preserve">951 0104 8910000190 122 </t>
  </si>
  <si>
    <t>Прочая закупка товаров, работ и услуг для обеспечения государственных (муниципальных) нужд</t>
  </si>
  <si>
    <t xml:space="preserve">951 0104 8910000190 244 </t>
  </si>
  <si>
    <t>Реализация направления расходов в рамках обеспечения деятельности аппарата  управления Администрации Ивановского сельского поселения</t>
  </si>
  <si>
    <t xml:space="preserve">951 0104 8910099990 000 </t>
  </si>
  <si>
    <t>Уплата налога на имущество организаций и земельного налога</t>
  </si>
  <si>
    <t xml:space="preserve">951 0104 8910099990 851 </t>
  </si>
  <si>
    <t>Уплата прочих налогов, сборов</t>
  </si>
  <si>
    <t xml:space="preserve">951 0104 8910099990 852 </t>
  </si>
  <si>
    <t>Уплата иных платежей</t>
  </si>
  <si>
    <t xml:space="preserve">951 0104 8910099990 853 </t>
  </si>
  <si>
    <t>ФИКТИВНЫЙ-БЕЗ НАЗВАНИЯ</t>
  </si>
  <si>
    <t xml:space="preserve">951 0104 8990000000 000 </t>
  </si>
  <si>
    <t>Субвенция на осуществление полномочий по определению в соответствии с частью 1 статьи 11.2 Областного закона от 25 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правонарушениях, по иным непрограммным мероприятиям в рамках обеспечения деятельности органов местного самоуправления Ивановского сельского поселения»</t>
  </si>
  <si>
    <t xml:space="preserve">951 0104 8990072390 000 </t>
  </si>
  <si>
    <t xml:space="preserve">951 0104 8990072390 244 </t>
  </si>
  <si>
    <t xml:space="preserve">951 0104 9000000000 000 </t>
  </si>
  <si>
    <t>Иные непрограммные мероприятия</t>
  </si>
  <si>
    <t xml:space="preserve">951 0104 9990000000 000 </t>
  </si>
  <si>
    <t>Расходы местного бюджета на осуществление полномочий по проведению внешнего муниципального финансового контроля Ивановского сельского поселения в рамках непрограммных расходов органов местного самоуправления Ивановского сельского поселения</t>
  </si>
  <si>
    <t xml:space="preserve">951 0104 9990087040 000 </t>
  </si>
  <si>
    <t>Иные межбюджетные трансферты</t>
  </si>
  <si>
    <t xml:space="preserve">951 0104 9990087040 540 </t>
  </si>
  <si>
    <t xml:space="preserve">951 0111 9000000000 000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</si>
  <si>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</si>
  <si>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</si>
  <si>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Ивановского сельского поселения на финансовое обеспечение непредвиденных расходов в рамках непрограмных расходов органов местного самоуправления Ивановского сельского поселения</t>
  </si>
  <si>
    <t xml:space="preserve">951 0111 9910090100 000 </t>
  </si>
  <si>
    <t>Резервные средства</t>
  </si>
  <si>
    <t xml:space="preserve">951 0111 9910090100 870 </t>
  </si>
  <si>
    <t xml:space="preserve">951 0113 9000000000 000 </t>
  </si>
  <si>
    <t xml:space="preserve">951 0113 9990000000 000 </t>
  </si>
  <si>
    <t>Оценка муниципального имущества, признание прав и регулирование отношений по муниципальной собственности Ивановского сельского поселения в рамках непрограммных расходов органов местного самоуправления Ивановского сельского поселения</t>
  </si>
  <si>
    <t xml:space="preserve">951 0113 9990092060 000 </t>
  </si>
  <si>
    <t xml:space="preserve">951 0113 9990092060 244 </t>
  </si>
  <si>
    <t>НАЦИОНАЛЬНАЯ ОБОРОНА</t>
  </si>
  <si>
    <t xml:space="preserve">951 0200 0000000000 000 </t>
  </si>
  <si>
    <t xml:space="preserve">951 0203 8000000000 000 </t>
  </si>
  <si>
    <t xml:space="preserve">951 0203 8990000000 000 </t>
  </si>
  <si>
    <t>Субвенция на осуществление первичного воинского учета на территориях, где отсутствуют военные комиссариаты по иным непрограммным мероприятиям в рамках непрограммного направления  обеспечения деятельности органов местного самоуправления Ивановского сельского поселения</t>
  </si>
  <si>
    <t xml:space="preserve">951 0203 8990051180 000 </t>
  </si>
  <si>
    <t xml:space="preserve">951 0203 8990051180 121 </t>
  </si>
  <si>
    <t xml:space="preserve">951 0203 8990051180 129 </t>
  </si>
  <si>
    <t xml:space="preserve">951 0203 8990051180 244 </t>
  </si>
  <si>
    <t>НАЦИОНАЛЬНАЯ БЕЗОПАСНОСТЬ И ПРАВООХРАНИТЕЛЬНАЯ ДЕЯТЕЛЬНОСТЬ</t>
  </si>
  <si>
    <t xml:space="preserve">951 0300 0000000000 000 </t>
  </si>
  <si>
    <t>НЕ УКАЗАНО</t>
  </si>
  <si>
    <t xml:space="preserve">951 0309 0000000000 000 </t>
  </si>
  <si>
    <t>Подпрограмма «Пожарная безопасность»</t>
  </si>
  <si>
    <t xml:space="preserve">951 0309 0410000000 000 </t>
  </si>
  <si>
    <t>Мероприятия по обеспечению пожарной безопасности в рамках  подпрограммы «Пожарная безопасность» муниципальной программы  «Защита населения  и территории от чрезвычайных ситуаций, обеспечение пожарной безопасности и безопасности людей на водных объектах»</t>
  </si>
  <si>
    <t xml:space="preserve">951 0309 0410029100 000 </t>
  </si>
  <si>
    <t xml:space="preserve">951 0309 0410029100 244 </t>
  </si>
  <si>
    <t>ЖИЛИЩНО-КОММУНАЛЬНОЕ ХОЗЯЙСТВО</t>
  </si>
  <si>
    <t xml:space="preserve">951 0500 0000000000 000 </t>
  </si>
  <si>
    <t xml:space="preserve">951 0503 0000000000 000 </t>
  </si>
  <si>
    <t>Подпрограмма «Благоустройство территории Ивановского сельского поселения»</t>
  </si>
  <si>
    <t xml:space="preserve">951 0503 0220000000 000 </t>
  </si>
  <si>
    <t>Расходы на ремонт и содержание сетей уличного освещения, оплату уличного освещения в рамках муниципальной программы «Обеспечение качественными жилищно-коммунальными услугами населения» подпрограмма «Благоустройство территории Ивановского сельского поселения»</t>
  </si>
  <si>
    <t xml:space="preserve">951 0503 0220029070 000 </t>
  </si>
  <si>
    <t xml:space="preserve">951 0503 0220029070 244 </t>
  </si>
  <si>
    <t>Расходы на  прочие мероприятия по благоустройству в рамках подпрограммы «Благоустройство территории Ивановского сельского поселения»  муниципальной программы «Обеспечение качественными жилищно-коммунальными услугами населения»</t>
  </si>
  <si>
    <t xml:space="preserve">951 0503 0220029090 000 </t>
  </si>
  <si>
    <t xml:space="preserve">951 0503 0220029090 244 </t>
  </si>
  <si>
    <t>КУЛЬТУРА, КИНЕМАТОГРАФИЯ</t>
  </si>
  <si>
    <t xml:space="preserve">951 0800 0000000000 000 </t>
  </si>
  <si>
    <t xml:space="preserve">951 0801 0000000000 000 </t>
  </si>
  <si>
    <t>Подпрограмма «Развитие культуры в Ивановском сельском поселении»</t>
  </si>
  <si>
    <t xml:space="preserve">951 0801 0510000000 000 </t>
  </si>
  <si>
    <t>Расходы на обеспечение деятельности (оказание услуг) муниципальных учреждений Ивановского сельского поселения в рамках подпрограммы «Развитие культуры в Ивановском сельском поселении» муниципальной программы Ивановского сельского поселения «Развитие культуры»</t>
  </si>
  <si>
    <t xml:space="preserve">951 0801 0510000590 000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</si>
  <si>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</si>
  <si>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951 0801 0510000590 611 </t>
  </si>
  <si>
    <t>СОЦИАЛЬНАЯ ПОЛИТИКА</t>
  </si>
  <si>
    <t xml:space="preserve">951 1000 0000000000 000 </t>
  </si>
  <si>
    <t xml:space="preserve">951 1001 9000000000 000 </t>
  </si>
  <si>
    <t xml:space="preserve">951 1001 9990000000 000 </t>
  </si>
  <si>
    <t>Расходы на выплату государственной пенсии за выслугу лет, лицам, замещавшим муниципальные должности и должности муниципальной службы в рамках непрограммных расходов органов местного самоуправления Ивановского сельского поселения</t>
  </si>
  <si>
    <t xml:space="preserve">951 1001 9990019010 000 </t>
  </si>
  <si>
    <t>Иные пенсии, социальные доплаты к пенсиям</t>
  </si>
  <si>
    <t xml:space="preserve">951 1001 9990019010 312 </t>
  </si>
  <si>
    <t>Результат исполнения бюджета (дефицит / профицит)</t>
  </si>
  <si>
    <t>450</t>
  </si>
  <si>
    <t xml:space="preserve">x                    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</si>
  <si>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</si>
  <si>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</si>
  <si>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</si>
  <si>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</si>
  <si>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</si>
  <si>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</si>
  <si>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</si>
  <si>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</si>
  <si>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</si>
  <si>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</si>
  <si>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</si>
  <si>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Изменение иных финансовых активов за счет средств, размещенных в депозиты в валюте Российской Федерации и иностранной валюте в кредитных организациях</t>
  </si>
  <si>
    <t>*** 01060000000000000</t>
  </si>
  <si>
    <t>увеличение остатков средств</t>
  </si>
  <si>
    <t>710</t>
  </si>
  <si>
    <t>951 01050000000000500</t>
  </si>
  <si>
    <t>Изменение остатков средств на счетах по учету средств бюджетов</t>
  </si>
  <si>
    <t>951 01050000000000000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</si>
  <si>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</si>
  <si>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</si>
  <si>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</si>
  <si>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</si>
  <si>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</si>
  <si>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</si>
  <si>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</si>
  <si>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EXPORT_SRC_KIND</t>
  </si>
  <si>
    <t>EXPORT_PARAM_SRC_KIND</t>
  </si>
  <si>
    <t>EXPORT_SRC_CODE</t>
  </si>
  <si>
    <t>58034-04</t>
  </si>
  <si>
    <t>Бюджет Ивановского сельского поселения</t>
  </si>
  <si>
    <t>за период с 01.01.2017 по 28.02.2017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</si>
</sst>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\ &quot;г.&quot;"/>
    <numFmt numFmtId="165" formatCode="?"/>
  </numFmts>
  <fonts count="5" x14ac:knownFonts="1">
    <font>
      <sz val="10"/>
      <name val="Arial Cyr"/>
      <charset val="204"/>
    </font>
    <font>
      <sz val="8"/>
      <name val="Arial Cyr"/>
      <family val="2"/>
      <charset val="204"/>
    </font>
    <font>
      <sz val="8"/>
      <name val="Arial Cyr"/>
      <charset val="204"/>
    </font>
    <font>
      <b/>
      <sz val="11"/>
      <name val="Arial Cyr"/>
      <family val="2"/>
      <charset val="204"/>
    </font>
    <font>
      <b/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131">
    <xf numFmtId="0" fontId="0" fillId="0" borderId="0" xfId="0"/>
    <xf numFmtId="49" fontId="0" fillId="0" borderId="0" xfId="0" applyNumberFormat="1"/>
    <xf numFmtId="0" fontId="0" fillId="0" borderId="0" xfId="0" applyAlignment="1">
      <alignment horizontal="left"/>
    </xf>
    <xf numFmtId="0" fontId="1" fillId="0" borderId="0" xfId="0" applyFont="1"/>
    <xf numFmtId="0" fontId="1" fillId="0" borderId="0" xfId="0" applyFont="1" applyBorder="1"/>
    <xf numFmtId="49" fontId="1" fillId="0" borderId="0" xfId="0" applyNumberFormat="1" applyFont="1"/>
    <xf numFmtId="0" fontId="1" fillId="0" borderId="0" xfId="0" applyFont="1" applyAlignment="1">
      <alignment horizontal="left"/>
    </xf>
    <xf numFmtId="49" fontId="1" fillId="0" borderId="1" xfId="0" applyNumberFormat="1" applyFont="1" applyBorder="1" applyAlignment="1">
      <alignment horizontal="centerContinuous"/>
    </xf>
    <xf numFmtId="49" fontId="1" fillId="0" borderId="2" xfId="0" applyNumberFormat="1" applyFont="1" applyBorder="1" applyAlignment="1">
      <alignment horizontal="centerContinuous"/>
    </xf>
    <xf numFmtId="49" fontId="1" fillId="0" borderId="3" xfId="0" applyNumberFormat="1" applyFont="1" applyBorder="1" applyAlignment="1">
      <alignment horizontal="centerContinuous"/>
    </xf>
    <xf numFmtId="0" fontId="1" fillId="0" borderId="4" xfId="0" applyFont="1" applyBorder="1" applyAlignment="1">
      <alignment horizontal="center"/>
    </xf>
    <xf numFmtId="0" fontId="3" fillId="0" borderId="0" xfId="0" applyFont="1" applyBorder="1" applyAlignment="1"/>
    <xf numFmtId="0" fontId="0" fillId="0" borderId="0" xfId="0" applyBorder="1"/>
    <xf numFmtId="0" fontId="0" fillId="0" borderId="0" xfId="0" applyBorder="1" applyAlignment="1">
      <alignment horizontal="left"/>
    </xf>
    <xf numFmtId="49" fontId="0" fillId="0" borderId="0" xfId="0" applyNumberFormat="1" applyBorder="1"/>
    <xf numFmtId="0" fontId="0" fillId="0" borderId="0" xfId="0" applyBorder="1" applyAlignment="1"/>
    <xf numFmtId="49" fontId="1" fillId="0" borderId="0" xfId="0" applyNumberFormat="1" applyFont="1" applyAlignment="1">
      <alignment horizontal="left"/>
    </xf>
    <xf numFmtId="0" fontId="1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/>
    </xf>
    <xf numFmtId="49" fontId="0" fillId="0" borderId="0" xfId="0" applyNumberFormat="1" applyBorder="1" applyAlignment="1">
      <alignment horizontal="center"/>
    </xf>
    <xf numFmtId="164" fontId="1" fillId="0" borderId="7" xfId="0" applyNumberFormat="1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49" fontId="1" fillId="0" borderId="9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49" fontId="1" fillId="0" borderId="2" xfId="0" applyNumberFormat="1" applyFont="1" applyBorder="1" applyAlignment="1">
      <alignment horizontal="center"/>
    </xf>
    <xf numFmtId="49" fontId="1" fillId="0" borderId="11" xfId="0" applyNumberFormat="1" applyFont="1" applyBorder="1" applyAlignment="1">
      <alignment horizontal="center" vertical="center" wrapText="1"/>
    </xf>
    <xf numFmtId="49" fontId="1" fillId="0" borderId="8" xfId="0" applyNumberFormat="1" applyFont="1" applyBorder="1" applyAlignment="1">
      <alignment horizontal="center" vertical="center"/>
    </xf>
    <xf numFmtId="49" fontId="1" fillId="0" borderId="1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49" fontId="1" fillId="0" borderId="0" xfId="0" applyNumberFormat="1" applyFont="1" applyAlignment="1">
      <alignment horizontal="right"/>
    </xf>
    <xf numFmtId="49" fontId="1" fillId="0" borderId="13" xfId="0" applyNumberFormat="1" applyFont="1" applyBorder="1" applyAlignment="1">
      <alignment vertical="center"/>
    </xf>
    <xf numFmtId="49" fontId="1" fillId="0" borderId="14" xfId="0" applyNumberFormat="1" applyFont="1" applyBorder="1" applyAlignment="1">
      <alignment vertical="center"/>
    </xf>
    <xf numFmtId="49" fontId="1" fillId="0" borderId="15" xfId="0" applyNumberFormat="1" applyFont="1" applyBorder="1" applyAlignment="1">
      <alignment horizontal="center" vertical="center"/>
    </xf>
    <xf numFmtId="0" fontId="1" fillId="0" borderId="0" xfId="0" applyFont="1" applyAlignment="1">
      <alignment horizontal="right"/>
    </xf>
    <xf numFmtId="49" fontId="1" fillId="0" borderId="7" xfId="0" applyNumberFormat="1" applyFont="1" applyBorder="1" applyAlignment="1">
      <alignment horizontal="center"/>
    </xf>
    <xf numFmtId="49" fontId="2" fillId="0" borderId="16" xfId="0" applyNumberFormat="1" applyFont="1" applyBorder="1" applyAlignment="1">
      <alignment horizontal="center" wrapText="1"/>
    </xf>
    <xf numFmtId="4" fontId="2" fillId="0" borderId="17" xfId="0" applyNumberFormat="1" applyFont="1" applyBorder="1" applyAlignment="1">
      <alignment horizontal="right"/>
    </xf>
    <xf numFmtId="4" fontId="2" fillId="0" borderId="18" xfId="0" applyNumberFormat="1" applyFont="1" applyBorder="1" applyAlignment="1">
      <alignment horizontal="right"/>
    </xf>
    <xf numFmtId="4" fontId="1" fillId="0" borderId="18" xfId="0" applyNumberFormat="1" applyFont="1" applyBorder="1" applyAlignment="1">
      <alignment horizontal="right"/>
    </xf>
    <xf numFmtId="49" fontId="2" fillId="0" borderId="19" xfId="0" applyNumberFormat="1" applyFont="1" applyBorder="1" applyAlignment="1">
      <alignment horizontal="left" wrapText="1"/>
    </xf>
    <xf numFmtId="49" fontId="1" fillId="0" borderId="19" xfId="0" applyNumberFormat="1" applyFont="1" applyBorder="1" applyAlignment="1">
      <alignment horizontal="left" wrapText="1"/>
    </xf>
    <xf numFmtId="4" fontId="1" fillId="0" borderId="20" xfId="0" applyNumberFormat="1" applyFont="1" applyBorder="1" applyAlignment="1">
      <alignment horizontal="right"/>
    </xf>
    <xf numFmtId="49" fontId="1" fillId="0" borderId="21" xfId="0" applyNumberFormat="1" applyFont="1" applyBorder="1" applyAlignment="1">
      <alignment horizontal="center" wrapText="1"/>
    </xf>
    <xf numFmtId="49" fontId="1" fillId="0" borderId="22" xfId="0" applyNumberFormat="1" applyFont="1" applyBorder="1" applyAlignment="1">
      <alignment horizontal="center" wrapText="1"/>
    </xf>
    <xf numFmtId="4" fontId="1" fillId="0" borderId="23" xfId="0" applyNumberFormat="1" applyFont="1" applyBorder="1" applyAlignment="1">
      <alignment horizontal="right"/>
    </xf>
    <xf numFmtId="4" fontId="1" fillId="0" borderId="24" xfId="0" applyNumberFormat="1" applyFont="1" applyBorder="1" applyAlignment="1">
      <alignment horizontal="right"/>
    </xf>
    <xf numFmtId="4" fontId="1" fillId="0" borderId="25" xfId="0" applyNumberFormat="1" applyFont="1" applyBorder="1" applyAlignment="1">
      <alignment horizontal="right"/>
    </xf>
    <xf numFmtId="4" fontId="1" fillId="0" borderId="14" xfId="0" applyNumberFormat="1" applyFont="1" applyBorder="1" applyAlignment="1">
      <alignment horizontal="right"/>
    </xf>
    <xf numFmtId="49" fontId="1" fillId="0" borderId="26" xfId="0" applyNumberFormat="1" applyFont="1" applyBorder="1" applyAlignment="1">
      <alignment horizontal="left" wrapText="1"/>
    </xf>
    <xf numFmtId="49" fontId="1" fillId="0" borderId="27" xfId="0" applyNumberFormat="1" applyFont="1" applyBorder="1" applyAlignment="1">
      <alignment horizontal="left" wrapText="1"/>
    </xf>
    <xf numFmtId="0" fontId="1" fillId="0" borderId="28" xfId="0" applyFont="1" applyBorder="1" applyAlignment="1">
      <alignment horizontal="left"/>
    </xf>
    <xf numFmtId="0" fontId="1" fillId="0" borderId="9" xfId="0" applyFont="1" applyBorder="1" applyAlignment="1">
      <alignment horizontal="center"/>
    </xf>
    <xf numFmtId="49" fontId="2" fillId="0" borderId="18" xfId="0" applyNumberFormat="1" applyFont="1" applyBorder="1" applyAlignment="1">
      <alignment horizontal="center" wrapText="1"/>
    </xf>
    <xf numFmtId="4" fontId="2" fillId="0" borderId="20" xfId="0" applyNumberFormat="1" applyFont="1" applyBorder="1" applyAlignment="1">
      <alignment horizontal="right"/>
    </xf>
    <xf numFmtId="0" fontId="1" fillId="0" borderId="21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49" fontId="1" fillId="0" borderId="23" xfId="0" applyNumberFormat="1" applyFont="1" applyBorder="1" applyAlignment="1">
      <alignment horizontal="center"/>
    </xf>
    <xf numFmtId="49" fontId="1" fillId="0" borderId="25" xfId="0" applyNumberFormat="1" applyFont="1" applyBorder="1" applyAlignment="1">
      <alignment horizontal="center"/>
    </xf>
    <xf numFmtId="0" fontId="1" fillId="0" borderId="29" xfId="0" applyFont="1" applyBorder="1" applyAlignment="1">
      <alignment horizontal="left"/>
    </xf>
    <xf numFmtId="4" fontId="1" fillId="0" borderId="30" xfId="0" applyNumberFormat="1" applyFont="1" applyBorder="1" applyAlignment="1">
      <alignment horizontal="right"/>
    </xf>
    <xf numFmtId="0" fontId="0" fillId="0" borderId="21" xfId="0" applyBorder="1"/>
    <xf numFmtId="0" fontId="0" fillId="0" borderId="23" xfId="0" applyBorder="1"/>
    <xf numFmtId="0" fontId="0" fillId="0" borderId="25" xfId="0" applyBorder="1"/>
    <xf numFmtId="49" fontId="1" fillId="0" borderId="31" xfId="0" applyNumberFormat="1" applyFont="1" applyBorder="1" applyAlignment="1">
      <alignment horizontal="center" wrapText="1"/>
    </xf>
    <xf numFmtId="4" fontId="1" fillId="0" borderId="32" xfId="0" applyNumberFormat="1" applyFont="1" applyBorder="1" applyAlignment="1">
      <alignment horizontal="right"/>
    </xf>
    <xf numFmtId="4" fontId="1" fillId="0" borderId="33" xfId="0" applyNumberFormat="1" applyFont="1" applyBorder="1" applyAlignment="1">
      <alignment horizontal="right"/>
    </xf>
    <xf numFmtId="49" fontId="1" fillId="0" borderId="20" xfId="0" applyNumberFormat="1" applyFont="1" applyBorder="1" applyAlignment="1">
      <alignment horizontal="left" wrapText="1"/>
    </xf>
    <xf numFmtId="49" fontId="1" fillId="0" borderId="17" xfId="0" applyNumberFormat="1" applyFont="1" applyBorder="1" applyAlignment="1">
      <alignment horizontal="center" wrapText="1"/>
    </xf>
    <xf numFmtId="0" fontId="0" fillId="0" borderId="34" xfId="0" applyBorder="1"/>
    <xf numFmtId="49" fontId="0" fillId="0" borderId="9" xfId="0" applyNumberFormat="1" applyBorder="1"/>
    <xf numFmtId="0" fontId="0" fillId="0" borderId="9" xfId="0" applyBorder="1" applyAlignment="1">
      <alignment horizontal="left"/>
    </xf>
    <xf numFmtId="0" fontId="0" fillId="0" borderId="9" xfId="0" applyBorder="1"/>
    <xf numFmtId="0" fontId="0" fillId="0" borderId="10" xfId="0" applyBorder="1"/>
    <xf numFmtId="0" fontId="0" fillId="0" borderId="9" xfId="0" applyBorder="1" applyAlignment="1">
      <alignment horizontal="center"/>
    </xf>
    <xf numFmtId="0" fontId="0" fillId="0" borderId="28" xfId="0" applyBorder="1" applyAlignment="1">
      <alignment horizontal="left"/>
    </xf>
    <xf numFmtId="0" fontId="1" fillId="0" borderId="11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49" fontId="2" fillId="0" borderId="30" xfId="0" applyNumberFormat="1" applyFont="1" applyBorder="1" applyAlignment="1">
      <alignment horizontal="center"/>
    </xf>
    <xf numFmtId="49" fontId="1" fillId="0" borderId="30" xfId="0" applyNumberFormat="1" applyFont="1" applyBorder="1" applyAlignment="1">
      <alignment horizontal="center"/>
    </xf>
    <xf numFmtId="49" fontId="1" fillId="0" borderId="35" xfId="0" applyNumberFormat="1" applyFont="1" applyBorder="1" applyAlignment="1">
      <alignment horizontal="center"/>
    </xf>
    <xf numFmtId="49" fontId="1" fillId="0" borderId="12" xfId="0" applyNumberFormat="1" applyFont="1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4" xfId="0" applyBorder="1" applyAlignment="1">
      <alignment horizontal="center"/>
    </xf>
    <xf numFmtId="49" fontId="1" fillId="0" borderId="36" xfId="0" applyNumberFormat="1" applyFont="1" applyBorder="1" applyAlignment="1">
      <alignment horizontal="center"/>
    </xf>
    <xf numFmtId="0" fontId="0" fillId="0" borderId="23" xfId="0" applyBorder="1" applyAlignment="1">
      <alignment horizontal="right"/>
    </xf>
    <xf numFmtId="0" fontId="0" fillId="0" borderId="34" xfId="0" applyBorder="1" applyAlignment="1">
      <alignment horizontal="right"/>
    </xf>
    <xf numFmtId="49" fontId="4" fillId="0" borderId="27" xfId="0" applyNumberFormat="1" applyFont="1" applyBorder="1" applyAlignment="1">
      <alignment horizontal="left" wrapText="1"/>
    </xf>
    <xf numFmtId="49" fontId="4" fillId="0" borderId="37" xfId="0" applyNumberFormat="1" applyFont="1" applyBorder="1" applyAlignment="1">
      <alignment horizontal="center" wrapText="1"/>
    </xf>
    <xf numFmtId="49" fontId="4" fillId="0" borderId="12" xfId="0" applyNumberFormat="1" applyFont="1" applyBorder="1" applyAlignment="1">
      <alignment horizontal="center"/>
    </xf>
    <xf numFmtId="4" fontId="4" fillId="0" borderId="24" xfId="0" applyNumberFormat="1" applyFont="1" applyBorder="1" applyAlignment="1">
      <alignment horizontal="right"/>
    </xf>
    <xf numFmtId="4" fontId="4" fillId="0" borderId="12" xfId="0" applyNumberFormat="1" applyFont="1" applyBorder="1" applyAlignment="1">
      <alignment horizontal="right"/>
    </xf>
    <xf numFmtId="4" fontId="4" fillId="0" borderId="14" xfId="0" applyNumberFormat="1" applyFont="1" applyBorder="1" applyAlignment="1">
      <alignment horizontal="right"/>
    </xf>
    <xf numFmtId="0" fontId="2" fillId="0" borderId="26" xfId="0" applyFont="1" applyBorder="1"/>
    <xf numFmtId="49" fontId="4" fillId="0" borderId="16" xfId="0" applyNumberFormat="1" applyFont="1" applyBorder="1" applyAlignment="1">
      <alignment horizontal="center" wrapText="1"/>
    </xf>
    <xf numFmtId="4" fontId="4" fillId="0" borderId="18" xfId="0" applyNumberFormat="1" applyFont="1" applyBorder="1" applyAlignment="1">
      <alignment horizontal="right"/>
    </xf>
    <xf numFmtId="4" fontId="4" fillId="0" borderId="20" xfId="0" applyNumberFormat="1" applyFont="1" applyBorder="1" applyAlignment="1">
      <alignment horizontal="right"/>
    </xf>
    <xf numFmtId="49" fontId="4" fillId="0" borderId="38" xfId="0" applyNumberFormat="1" applyFont="1" applyBorder="1" applyAlignment="1">
      <alignment horizontal="left" wrapText="1"/>
    </xf>
    <xf numFmtId="49" fontId="4" fillId="0" borderId="18" xfId="0" applyNumberFormat="1" applyFont="1" applyBorder="1" applyAlignment="1">
      <alignment horizontal="center" wrapText="1"/>
    </xf>
    <xf numFmtId="49" fontId="4" fillId="0" borderId="22" xfId="0" applyNumberFormat="1" applyFont="1" applyBorder="1" applyAlignment="1">
      <alignment horizontal="center" wrapText="1"/>
    </xf>
    <xf numFmtId="49" fontId="4" fillId="0" borderId="24" xfId="0" applyNumberFormat="1" applyFont="1" applyBorder="1" applyAlignment="1">
      <alignment horizontal="center" wrapText="1"/>
    </xf>
    <xf numFmtId="165" fontId="1" fillId="0" borderId="27" xfId="0" applyNumberFormat="1" applyFont="1" applyBorder="1" applyAlignment="1">
      <alignment horizontal="left" wrapText="1"/>
    </xf>
    <xf numFmtId="165" fontId="1" fillId="0" borderId="19" xfId="0" applyNumberFormat="1" applyFont="1" applyBorder="1" applyAlignment="1">
      <alignment horizontal="left" wrapText="1"/>
    </xf>
    <xf numFmtId="49" fontId="1" fillId="0" borderId="44" xfId="0" applyNumberFormat="1" applyFont="1" applyBorder="1" applyAlignment="1">
      <alignment horizontal="center" vertical="center" wrapText="1"/>
    </xf>
    <xf numFmtId="49" fontId="1" fillId="0" borderId="13" xfId="0" applyNumberFormat="1" applyFont="1" applyBorder="1" applyAlignment="1">
      <alignment horizontal="center" vertical="center" wrapText="1"/>
    </xf>
    <xf numFmtId="49" fontId="1" fillId="0" borderId="1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49" fontId="1" fillId="0" borderId="41" xfId="0" applyNumberFormat="1" applyFont="1" applyBorder="1" applyAlignment="1">
      <alignment horizontal="left" wrapText="1"/>
    </xf>
    <xf numFmtId="49" fontId="0" fillId="0" borderId="41" xfId="0" applyNumberFormat="1" applyBorder="1" applyAlignment="1">
      <alignment wrapText="1"/>
    </xf>
    <xf numFmtId="49" fontId="1" fillId="0" borderId="10" xfId="0" applyNumberFormat="1" applyFont="1" applyBorder="1" applyAlignment="1">
      <alignment horizontal="left" wrapText="1"/>
    </xf>
    <xf numFmtId="0" fontId="3" fillId="0" borderId="0" xfId="0" applyFont="1" applyBorder="1" applyAlignment="1">
      <alignment horizontal="center"/>
    </xf>
    <xf numFmtId="0" fontId="1" fillId="0" borderId="42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49" fontId="1" fillId="0" borderId="39" xfId="0" applyNumberFormat="1" applyFont="1" applyBorder="1" applyAlignment="1">
      <alignment horizontal="center" vertical="center" wrapText="1"/>
    </xf>
    <xf numFmtId="49" fontId="1" fillId="0" borderId="40" xfId="0" applyNumberFormat="1" applyFont="1" applyBorder="1" applyAlignment="1">
      <alignment horizontal="center" vertical="center" wrapText="1"/>
    </xf>
    <xf numFmtId="49" fontId="1" fillId="0" borderId="24" xfId="0" applyNumberFormat="1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45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49" fontId="1" fillId="0" borderId="39" xfId="0" applyNumberFormat="1" applyFont="1" applyBorder="1" applyAlignment="1">
      <alignment horizontal="center" vertical="center"/>
    </xf>
    <xf numFmtId="49" fontId="1" fillId="0" borderId="40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horizontal="right"/>
    </xf>
    <xf numFmtId="0" fontId="1" fillId="0" borderId="12" xfId="0" applyFont="1" applyBorder="1" applyAlignment="1">
      <alignment horizontal="center" vertical="center" wrapText="1"/>
    </xf>
  </cellXfs>
  <cellStyles count="1">
    <cellStyle name="Обычный" xfId="0" builtinId="0"/>
  </cellStyles>
  <dxfs count="127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571500</xdr:colOff>
          <xdr:row>7</xdr:row>
          <xdr:rowOff>28575</xdr:rowOff>
        </xdr:from>
        <xdr:to>
          <xdr:col>9</xdr:col>
          <xdr:colOff>228600</xdr:colOff>
          <xdr:row>9</xdr:row>
          <xdr:rowOff>0</xdr:rowOff>
        </xdr:to>
        <xdr:sp macro="" textlink="">
          <xdr:nvSpPr>
            <xdr:cNvPr id="4097" name="FinTexExportButton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146F52D2-CA40-4970-84C8-0B28429CA97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4">
    <pageSetUpPr fitToPage="1"/>
  </sheetPr>
  <dimension ref="A1:H68"/>
  <sheetViews>
    <sheetView showGridLines="0" tabSelected="1" zoomScaleNormal="100" workbookViewId="0">
      <selection activeCell="C11" sqref="C11:C17"/>
    </sheetView>
  </sheetViews>
  <sheetFormatPr defaultRowHeight="12.75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  <col min="7" max="7" width="9.7109375" customWidth="1"/>
    <col min="8" max="8" width="9.140625" hidden="1" customWidth="1"/>
  </cols>
  <sheetData>
    <row r="1" spans="1:8" ht="16.899999999999999" customHeight="1" x14ac:dyDescent="0.25">
      <c r="A1" s="107"/>
      <c r="B1" s="107"/>
      <c r="C1" s="107"/>
      <c r="D1" s="107"/>
      <c r="E1" s="3"/>
      <c r="F1" s="4"/>
      <c r="H1" s="1" t="s">
        <v>31</v>
      </c>
    </row>
    <row r="2" spans="1:8" ht="16.899999999999999" customHeight="1" thickBot="1" x14ac:dyDescent="0.3">
      <c r="A2" s="107" t="s">
        <v>28</v>
      </c>
      <c r="B2" s="107"/>
      <c r="C2" s="107"/>
      <c r="D2" s="107"/>
      <c r="E2" s="30"/>
      <c r="F2" s="10" t="s">
        <v>3</v>
      </c>
    </row>
    <row r="3" spans="1:8" x14ac:dyDescent="0.2">
      <c r="A3" s="2"/>
      <c r="B3" s="2"/>
      <c r="C3" s="2"/>
      <c r="D3" s="1"/>
      <c r="E3" s="31" t="s">
        <v>9</v>
      </c>
      <c r="F3" s="7" t="s">
        <v>16</v>
      </c>
      <c r="H3" s="1" t="s">
        <v>41</v>
      </c>
    </row>
    <row r="4" spans="1:8" ht="14.25" customHeight="1" x14ac:dyDescent="0.2">
      <c r="A4" s="108" t="s">
        <v>279</v>
      </c>
      <c r="B4" s="108"/>
      <c r="C4" s="108"/>
      <c r="D4" s="108"/>
      <c r="E4" s="35" t="s">
        <v>8</v>
      </c>
      <c r="F4" s="22" t="s">
        <v>32</v>
      </c>
      <c r="H4" s="1" t="s">
        <v>32</v>
      </c>
    </row>
    <row r="5" spans="1:8" x14ac:dyDescent="0.2">
      <c r="A5" s="2"/>
      <c r="B5" s="2"/>
      <c r="C5" s="2"/>
      <c r="D5" s="1"/>
      <c r="E5" s="35" t="s">
        <v>6</v>
      </c>
      <c r="F5" s="26" t="s">
        <v>35</v>
      </c>
      <c r="H5" s="1" t="s">
        <v>38</v>
      </c>
    </row>
    <row r="6" spans="1:8" x14ac:dyDescent="0.2">
      <c r="A6" s="6" t="s">
        <v>23</v>
      </c>
      <c r="B6" s="109" t="s">
        <v>33</v>
      </c>
      <c r="C6" s="110"/>
      <c r="D6" s="110"/>
      <c r="E6" s="35" t="s">
        <v>24</v>
      </c>
      <c r="F6" s="26" t="s">
        <v>36</v>
      </c>
      <c r="H6" s="1" t="s">
        <v>39</v>
      </c>
    </row>
    <row r="7" spans="1:8" x14ac:dyDescent="0.2">
      <c r="A7" s="6" t="s">
        <v>14</v>
      </c>
      <c r="B7" s="111" t="s">
        <v>278</v>
      </c>
      <c r="C7" s="111"/>
      <c r="D7" s="111"/>
      <c r="E7" s="35" t="s">
        <v>30</v>
      </c>
      <c r="F7" s="36" t="s">
        <v>37</v>
      </c>
    </row>
    <row r="8" spans="1:8" x14ac:dyDescent="0.2">
      <c r="A8" s="6" t="s">
        <v>17</v>
      </c>
      <c r="B8" s="6"/>
      <c r="C8" s="6"/>
      <c r="D8" s="5"/>
      <c r="E8" s="35"/>
      <c r="F8" s="8" t="s">
        <v>31</v>
      </c>
    </row>
    <row r="9" spans="1:8" ht="13.5" thickBot="1" x14ac:dyDescent="0.25">
      <c r="A9" s="6" t="s">
        <v>34</v>
      </c>
      <c r="B9" s="6"/>
      <c r="C9" s="16"/>
      <c r="D9" s="5"/>
      <c r="E9" s="35" t="s">
        <v>7</v>
      </c>
      <c r="F9" s="9" t="s">
        <v>0</v>
      </c>
      <c r="H9" s="1" t="s">
        <v>40</v>
      </c>
    </row>
    <row r="10" spans="1:8" ht="20.25" customHeight="1" thickBot="1" x14ac:dyDescent="0.3">
      <c r="A10" s="112" t="s">
        <v>21</v>
      </c>
      <c r="B10" s="112"/>
      <c r="C10" s="112"/>
      <c r="D10" s="112"/>
      <c r="E10" s="25"/>
      <c r="F10" s="11"/>
    </row>
    <row r="11" spans="1:8" ht="4.3499999999999996" customHeight="1" x14ac:dyDescent="0.2">
      <c r="A11" s="113" t="s">
        <v>4</v>
      </c>
      <c r="B11" s="116" t="s">
        <v>11</v>
      </c>
      <c r="C11" s="116" t="s">
        <v>25</v>
      </c>
      <c r="D11" s="119" t="s">
        <v>18</v>
      </c>
      <c r="E11" s="119" t="s">
        <v>12</v>
      </c>
      <c r="F11" s="104" t="s">
        <v>15</v>
      </c>
    </row>
    <row r="12" spans="1:8" ht="3.6" customHeight="1" x14ac:dyDescent="0.2">
      <c r="A12" s="114"/>
      <c r="B12" s="117"/>
      <c r="C12" s="117"/>
      <c r="D12" s="120"/>
      <c r="E12" s="120"/>
      <c r="F12" s="105"/>
    </row>
    <row r="13" spans="1:8" ht="3" customHeight="1" x14ac:dyDescent="0.2">
      <c r="A13" s="114"/>
      <c r="B13" s="117"/>
      <c r="C13" s="117"/>
      <c r="D13" s="120"/>
      <c r="E13" s="120"/>
      <c r="F13" s="105"/>
    </row>
    <row r="14" spans="1:8" ht="3" customHeight="1" x14ac:dyDescent="0.2">
      <c r="A14" s="114"/>
      <c r="B14" s="117"/>
      <c r="C14" s="117"/>
      <c r="D14" s="120"/>
      <c r="E14" s="120"/>
      <c r="F14" s="105"/>
    </row>
    <row r="15" spans="1:8" ht="3" customHeight="1" x14ac:dyDescent="0.2">
      <c r="A15" s="114"/>
      <c r="B15" s="117"/>
      <c r="C15" s="117"/>
      <c r="D15" s="120"/>
      <c r="E15" s="120"/>
      <c r="F15" s="105"/>
    </row>
    <row r="16" spans="1:8" ht="3" customHeight="1" x14ac:dyDescent="0.2">
      <c r="A16" s="114"/>
      <c r="B16" s="117"/>
      <c r="C16" s="117"/>
      <c r="D16" s="120"/>
      <c r="E16" s="120"/>
      <c r="F16" s="105"/>
    </row>
    <row r="17" spans="1:6" ht="23.45" customHeight="1" x14ac:dyDescent="0.2">
      <c r="A17" s="115"/>
      <c r="B17" s="118"/>
      <c r="C17" s="118"/>
      <c r="D17" s="121"/>
      <c r="E17" s="121"/>
      <c r="F17" s="106"/>
    </row>
    <row r="18" spans="1:6" ht="12.6" customHeight="1" thickBot="1" x14ac:dyDescent="0.25">
      <c r="A18" s="17">
        <v>1</v>
      </c>
      <c r="B18" s="18">
        <v>2</v>
      </c>
      <c r="C18" s="23">
        <v>3</v>
      </c>
      <c r="D18" s="19" t="s">
        <v>1</v>
      </c>
      <c r="E18" s="34" t="s">
        <v>2</v>
      </c>
      <c r="F18" s="20" t="s">
        <v>13</v>
      </c>
    </row>
    <row r="19" spans="1:6" x14ac:dyDescent="0.2">
      <c r="A19" s="41" t="s">
        <v>5</v>
      </c>
      <c r="B19" s="37" t="s">
        <v>10</v>
      </c>
      <c r="C19" s="79" t="s">
        <v>42</v>
      </c>
      <c r="D19" s="39">
        <v>5659600</v>
      </c>
      <c r="E19" s="38">
        <v>1502926.63</v>
      </c>
      <c r="F19" s="39">
        <f>IF(OR(D19="-",E19&gt;=D19),"-",D19-IF(E19="-",0,E19))</f>
        <v>4156673.37</v>
      </c>
    </row>
    <row r="20" spans="1:6" x14ac:dyDescent="0.2">
      <c r="A20" s="50" t="s">
        <v>43</v>
      </c>
      <c r="B20" s="44"/>
      <c r="C20" s="81"/>
      <c r="D20" s="46"/>
      <c r="E20" s="46"/>
      <c r="F20" s="48"/>
    </row>
    <row r="21" spans="1:6" x14ac:dyDescent="0.2">
      <c r="A21" s="51" t="s">
        <v>44</v>
      </c>
      <c r="B21" s="45" t="s">
        <v>10</v>
      </c>
      <c r="C21" s="82" t="s">
        <v>45</v>
      </c>
      <c r="D21" s="47">
        <v>3069100</v>
      </c>
      <c r="E21" s="47">
        <v>899401.63</v>
      </c>
      <c r="F21" s="49">
        <f t="shared" ref="F21:F67" si="0">IF(OR(D21="-",E21&gt;=D21),"-",D21-IF(E21="-",0,E21))</f>
        <v>2169698.37</v>
      </c>
    </row>
    <row r="22" spans="1:6" x14ac:dyDescent="0.2">
      <c r="A22" s="51" t="s">
        <v>46</v>
      </c>
      <c r="B22" s="45" t="s">
        <v>10</v>
      </c>
      <c r="C22" s="82" t="s">
        <v>47</v>
      </c>
      <c r="D22" s="47">
        <v>570000</v>
      </c>
      <c r="E22" s="47">
        <v>27793.37</v>
      </c>
      <c r="F22" s="49">
        <f t="shared" si="0"/>
        <v>542206.63</v>
      </c>
    </row>
    <row r="23" spans="1:6" x14ac:dyDescent="0.2">
      <c r="A23" s="51" t="s">
        <v>48</v>
      </c>
      <c r="B23" s="45" t="s">
        <v>10</v>
      </c>
      <c r="C23" s="82" t="s">
        <v>49</v>
      </c>
      <c r="D23" s="47">
        <v>570000</v>
      </c>
      <c r="E23" s="47">
        <v>27793.37</v>
      </c>
      <c r="F23" s="49">
        <f t="shared" si="0"/>
        <v>542206.63</v>
      </c>
    </row>
    <row r="24" spans="1:6" ht="67.5" x14ac:dyDescent="0.2">
      <c r="A24" s="51" t="s">
        <v>50</v>
      </c>
      <c r="B24" s="45" t="s">
        <v>10</v>
      </c>
      <c r="C24" s="82" t="s">
        <v>51</v>
      </c>
      <c r="D24" s="47">
        <v>567600</v>
      </c>
      <c r="E24" s="47">
        <v>27769.97</v>
      </c>
      <c r="F24" s="49">
        <f t="shared" si="0"/>
        <v>539830.03</v>
      </c>
    </row>
    <row r="25" spans="1:6" ht="90" x14ac:dyDescent="0.2">
      <c r="A25" s="102" t="s">
        <v>52</v>
      </c>
      <c r="B25" s="45" t="s">
        <v>10</v>
      </c>
      <c r="C25" s="82" t="s">
        <v>53</v>
      </c>
      <c r="D25" s="47" t="s">
        <v>54</v>
      </c>
      <c r="E25" s="47">
        <v>27671.64</v>
      </c>
      <c r="F25" s="49" t="str">
        <f t="shared" si="0"/>
        <v>-</v>
      </c>
    </row>
    <row r="26" spans="1:6" ht="67.5" x14ac:dyDescent="0.2">
      <c r="A26" s="102" t="s">
        <v>55</v>
      </c>
      <c r="B26" s="45" t="s">
        <v>10</v>
      </c>
      <c r="C26" s="82" t="s">
        <v>56</v>
      </c>
      <c r="D26" s="47" t="s">
        <v>54</v>
      </c>
      <c r="E26" s="47">
        <v>98.33</v>
      </c>
      <c r="F26" s="49" t="str">
        <f t="shared" si="0"/>
        <v>-</v>
      </c>
    </row>
    <row r="27" spans="1:6" ht="101.25" x14ac:dyDescent="0.2">
      <c r="A27" s="102" t="s">
        <v>57</v>
      </c>
      <c r="B27" s="45" t="s">
        <v>10</v>
      </c>
      <c r="C27" s="82" t="s">
        <v>58</v>
      </c>
      <c r="D27" s="47">
        <v>200</v>
      </c>
      <c r="E27" s="47" t="s">
        <v>54</v>
      </c>
      <c r="F27" s="49" t="str">
        <f t="shared" si="0"/>
        <v>-</v>
      </c>
    </row>
    <row r="28" spans="1:6" ht="33.75" x14ac:dyDescent="0.2">
      <c r="A28" s="51" t="s">
        <v>59</v>
      </c>
      <c r="B28" s="45" t="s">
        <v>10</v>
      </c>
      <c r="C28" s="82" t="s">
        <v>60</v>
      </c>
      <c r="D28" s="47">
        <v>2200</v>
      </c>
      <c r="E28" s="47">
        <v>23.4</v>
      </c>
      <c r="F28" s="49">
        <f t="shared" si="0"/>
        <v>2176.6</v>
      </c>
    </row>
    <row r="29" spans="1:6" ht="67.5" x14ac:dyDescent="0.2">
      <c r="A29" s="51" t="s">
        <v>61</v>
      </c>
      <c r="B29" s="45" t="s">
        <v>10</v>
      </c>
      <c r="C29" s="82" t="s">
        <v>62</v>
      </c>
      <c r="D29" s="47" t="s">
        <v>54</v>
      </c>
      <c r="E29" s="47">
        <v>23.4</v>
      </c>
      <c r="F29" s="49" t="str">
        <f t="shared" si="0"/>
        <v>-</v>
      </c>
    </row>
    <row r="30" spans="1:6" x14ac:dyDescent="0.2">
      <c r="A30" s="51" t="s">
        <v>63</v>
      </c>
      <c r="B30" s="45" t="s">
        <v>10</v>
      </c>
      <c r="C30" s="82" t="s">
        <v>64</v>
      </c>
      <c r="D30" s="47">
        <v>306600</v>
      </c>
      <c r="E30" s="47">
        <v>665533.56999999995</v>
      </c>
      <c r="F30" s="49" t="str">
        <f t="shared" si="0"/>
        <v>-</v>
      </c>
    </row>
    <row r="31" spans="1:6" x14ac:dyDescent="0.2">
      <c r="A31" s="51" t="s">
        <v>65</v>
      </c>
      <c r="B31" s="45" t="s">
        <v>10</v>
      </c>
      <c r="C31" s="82" t="s">
        <v>66</v>
      </c>
      <c r="D31" s="47">
        <v>306600</v>
      </c>
      <c r="E31" s="47">
        <v>665533.56999999995</v>
      </c>
      <c r="F31" s="49" t="str">
        <f t="shared" si="0"/>
        <v>-</v>
      </c>
    </row>
    <row r="32" spans="1:6" x14ac:dyDescent="0.2">
      <c r="A32" s="51" t="s">
        <v>65</v>
      </c>
      <c r="B32" s="45" t="s">
        <v>10</v>
      </c>
      <c r="C32" s="82" t="s">
        <v>67</v>
      </c>
      <c r="D32" s="47">
        <v>306600</v>
      </c>
      <c r="E32" s="47">
        <v>665533.56999999995</v>
      </c>
      <c r="F32" s="49" t="str">
        <f t="shared" si="0"/>
        <v>-</v>
      </c>
    </row>
    <row r="33" spans="1:6" ht="45" x14ac:dyDescent="0.2">
      <c r="A33" s="51" t="s">
        <v>68</v>
      </c>
      <c r="B33" s="45" t="s">
        <v>10</v>
      </c>
      <c r="C33" s="82" t="s">
        <v>69</v>
      </c>
      <c r="D33" s="47" t="s">
        <v>54</v>
      </c>
      <c r="E33" s="47">
        <v>664906.56999999995</v>
      </c>
      <c r="F33" s="49" t="str">
        <f t="shared" si="0"/>
        <v>-</v>
      </c>
    </row>
    <row r="34" spans="1:6" ht="22.5" x14ac:dyDescent="0.2">
      <c r="A34" s="51" t="s">
        <v>70</v>
      </c>
      <c r="B34" s="45" t="s">
        <v>10</v>
      </c>
      <c r="C34" s="82" t="s">
        <v>71</v>
      </c>
      <c r="D34" s="47" t="s">
        <v>54</v>
      </c>
      <c r="E34" s="47">
        <v>627</v>
      </c>
      <c r="F34" s="49" t="str">
        <f t="shared" si="0"/>
        <v>-</v>
      </c>
    </row>
    <row r="35" spans="1:6" x14ac:dyDescent="0.2">
      <c r="A35" s="51" t="s">
        <v>72</v>
      </c>
      <c r="B35" s="45" t="s">
        <v>10</v>
      </c>
      <c r="C35" s="82" t="s">
        <v>73</v>
      </c>
      <c r="D35" s="47">
        <v>1964400</v>
      </c>
      <c r="E35" s="47">
        <v>179332.98</v>
      </c>
      <c r="F35" s="49">
        <f t="shared" si="0"/>
        <v>1785067.02</v>
      </c>
    </row>
    <row r="36" spans="1:6" x14ac:dyDescent="0.2">
      <c r="A36" s="51" t="s">
        <v>74</v>
      </c>
      <c r="B36" s="45" t="s">
        <v>10</v>
      </c>
      <c r="C36" s="82" t="s">
        <v>75</v>
      </c>
      <c r="D36" s="47">
        <v>187100</v>
      </c>
      <c r="E36" s="47">
        <v>1020.12</v>
      </c>
      <c r="F36" s="49">
        <f t="shared" si="0"/>
        <v>186079.88</v>
      </c>
    </row>
    <row r="37" spans="1:6" ht="33.75" x14ac:dyDescent="0.2">
      <c r="A37" s="51" t="s">
        <v>76</v>
      </c>
      <c r="B37" s="45" t="s">
        <v>10</v>
      </c>
      <c r="C37" s="82" t="s">
        <v>77</v>
      </c>
      <c r="D37" s="47">
        <v>187100</v>
      </c>
      <c r="E37" s="47">
        <v>1020.12</v>
      </c>
      <c r="F37" s="49">
        <f t="shared" si="0"/>
        <v>186079.88</v>
      </c>
    </row>
    <row r="38" spans="1:6" ht="67.5" x14ac:dyDescent="0.2">
      <c r="A38" s="51" t="s">
        <v>78</v>
      </c>
      <c r="B38" s="45" t="s">
        <v>10</v>
      </c>
      <c r="C38" s="82" t="s">
        <v>79</v>
      </c>
      <c r="D38" s="47" t="s">
        <v>54</v>
      </c>
      <c r="E38" s="47">
        <v>1013.15</v>
      </c>
      <c r="F38" s="49" t="str">
        <f t="shared" si="0"/>
        <v>-</v>
      </c>
    </row>
    <row r="39" spans="1:6" ht="45" x14ac:dyDescent="0.2">
      <c r="A39" s="51" t="s">
        <v>80</v>
      </c>
      <c r="B39" s="45" t="s">
        <v>10</v>
      </c>
      <c r="C39" s="82" t="s">
        <v>81</v>
      </c>
      <c r="D39" s="47" t="s">
        <v>54</v>
      </c>
      <c r="E39" s="47">
        <v>6.97</v>
      </c>
      <c r="F39" s="49" t="str">
        <f t="shared" si="0"/>
        <v>-</v>
      </c>
    </row>
    <row r="40" spans="1:6" x14ac:dyDescent="0.2">
      <c r="A40" s="51" t="s">
        <v>82</v>
      </c>
      <c r="B40" s="45" t="s">
        <v>10</v>
      </c>
      <c r="C40" s="82" t="s">
        <v>83</v>
      </c>
      <c r="D40" s="47">
        <v>1777300</v>
      </c>
      <c r="E40" s="47">
        <v>178312.86</v>
      </c>
      <c r="F40" s="49">
        <f t="shared" si="0"/>
        <v>1598987.1400000001</v>
      </c>
    </row>
    <row r="41" spans="1:6" x14ac:dyDescent="0.2">
      <c r="A41" s="51" t="s">
        <v>84</v>
      </c>
      <c r="B41" s="45" t="s">
        <v>10</v>
      </c>
      <c r="C41" s="82" t="s">
        <v>85</v>
      </c>
      <c r="D41" s="47">
        <v>136600</v>
      </c>
      <c r="E41" s="47">
        <v>156581.75</v>
      </c>
      <c r="F41" s="49" t="str">
        <f t="shared" si="0"/>
        <v>-</v>
      </c>
    </row>
    <row r="42" spans="1:6" ht="33.75" x14ac:dyDescent="0.2">
      <c r="A42" s="51" t="s">
        <v>86</v>
      </c>
      <c r="B42" s="45" t="s">
        <v>10</v>
      </c>
      <c r="C42" s="82" t="s">
        <v>87</v>
      </c>
      <c r="D42" s="47">
        <v>136600</v>
      </c>
      <c r="E42" s="47">
        <v>156581.75</v>
      </c>
      <c r="F42" s="49" t="str">
        <f t="shared" si="0"/>
        <v>-</v>
      </c>
    </row>
    <row r="43" spans="1:6" x14ac:dyDescent="0.2">
      <c r="A43" s="51" t="s">
        <v>88</v>
      </c>
      <c r="B43" s="45" t="s">
        <v>10</v>
      </c>
      <c r="C43" s="82" t="s">
        <v>89</v>
      </c>
      <c r="D43" s="47">
        <v>1640700</v>
      </c>
      <c r="E43" s="47">
        <v>21731.11</v>
      </c>
      <c r="F43" s="49">
        <f t="shared" si="0"/>
        <v>1618968.89</v>
      </c>
    </row>
    <row r="44" spans="1:6" ht="33.75" x14ac:dyDescent="0.2">
      <c r="A44" s="51" t="s">
        <v>90</v>
      </c>
      <c r="B44" s="45" t="s">
        <v>10</v>
      </c>
      <c r="C44" s="82" t="s">
        <v>91</v>
      </c>
      <c r="D44" s="47">
        <v>1640700</v>
      </c>
      <c r="E44" s="47">
        <v>21731.11</v>
      </c>
      <c r="F44" s="49">
        <f t="shared" si="0"/>
        <v>1618968.89</v>
      </c>
    </row>
    <row r="45" spans="1:6" x14ac:dyDescent="0.2">
      <c r="A45" s="51" t="s">
        <v>92</v>
      </c>
      <c r="B45" s="45" t="s">
        <v>10</v>
      </c>
      <c r="C45" s="82" t="s">
        <v>93</v>
      </c>
      <c r="D45" s="47">
        <v>43000</v>
      </c>
      <c r="E45" s="47">
        <v>8020</v>
      </c>
      <c r="F45" s="49">
        <f t="shared" si="0"/>
        <v>34980</v>
      </c>
    </row>
    <row r="46" spans="1:6" ht="45" x14ac:dyDescent="0.2">
      <c r="A46" s="51" t="s">
        <v>94</v>
      </c>
      <c r="B46" s="45" t="s">
        <v>10</v>
      </c>
      <c r="C46" s="82" t="s">
        <v>95</v>
      </c>
      <c r="D46" s="47">
        <v>43000</v>
      </c>
      <c r="E46" s="47">
        <v>8020</v>
      </c>
      <c r="F46" s="49">
        <f t="shared" si="0"/>
        <v>34980</v>
      </c>
    </row>
    <row r="47" spans="1:6" ht="67.5" x14ac:dyDescent="0.2">
      <c r="A47" s="51" t="s">
        <v>96</v>
      </c>
      <c r="B47" s="45" t="s">
        <v>10</v>
      </c>
      <c r="C47" s="82" t="s">
        <v>97</v>
      </c>
      <c r="D47" s="47">
        <v>43000</v>
      </c>
      <c r="E47" s="47">
        <v>8020</v>
      </c>
      <c r="F47" s="49">
        <f t="shared" si="0"/>
        <v>34980</v>
      </c>
    </row>
    <row r="48" spans="1:6" ht="67.5" x14ac:dyDescent="0.2">
      <c r="A48" s="51" t="s">
        <v>96</v>
      </c>
      <c r="B48" s="45" t="s">
        <v>10</v>
      </c>
      <c r="C48" s="82" t="s">
        <v>98</v>
      </c>
      <c r="D48" s="47" t="s">
        <v>54</v>
      </c>
      <c r="E48" s="47">
        <v>8020</v>
      </c>
      <c r="F48" s="49" t="str">
        <f t="shared" si="0"/>
        <v>-</v>
      </c>
    </row>
    <row r="49" spans="1:6" ht="33.75" x14ac:dyDescent="0.2">
      <c r="A49" s="51" t="s">
        <v>99</v>
      </c>
      <c r="B49" s="45" t="s">
        <v>10</v>
      </c>
      <c r="C49" s="82" t="s">
        <v>100</v>
      </c>
      <c r="D49" s="47">
        <v>183000</v>
      </c>
      <c r="E49" s="47">
        <v>18721.71</v>
      </c>
      <c r="F49" s="49">
        <f t="shared" si="0"/>
        <v>164278.29</v>
      </c>
    </row>
    <row r="50" spans="1:6" ht="78.75" x14ac:dyDescent="0.2">
      <c r="A50" s="102" t="s">
        <v>101</v>
      </c>
      <c r="B50" s="45" t="s">
        <v>10</v>
      </c>
      <c r="C50" s="82" t="s">
        <v>102</v>
      </c>
      <c r="D50" s="47">
        <v>183000</v>
      </c>
      <c r="E50" s="47">
        <v>18721.71</v>
      </c>
      <c r="F50" s="49">
        <f t="shared" si="0"/>
        <v>164278.29</v>
      </c>
    </row>
    <row r="51" spans="1:6" ht="67.5" x14ac:dyDescent="0.2">
      <c r="A51" s="102" t="s">
        <v>103</v>
      </c>
      <c r="B51" s="45" t="s">
        <v>10</v>
      </c>
      <c r="C51" s="82" t="s">
        <v>104</v>
      </c>
      <c r="D51" s="47">
        <v>10500</v>
      </c>
      <c r="E51" s="47">
        <v>4348.71</v>
      </c>
      <c r="F51" s="49">
        <f t="shared" si="0"/>
        <v>6151.29</v>
      </c>
    </row>
    <row r="52" spans="1:6" ht="56.25" x14ac:dyDescent="0.2">
      <c r="A52" s="51" t="s">
        <v>105</v>
      </c>
      <c r="B52" s="45" t="s">
        <v>10</v>
      </c>
      <c r="C52" s="82" t="s">
        <v>106</v>
      </c>
      <c r="D52" s="47">
        <v>10500</v>
      </c>
      <c r="E52" s="47">
        <v>4348.71</v>
      </c>
      <c r="F52" s="49">
        <f t="shared" si="0"/>
        <v>6151.29</v>
      </c>
    </row>
    <row r="53" spans="1:6" ht="33.75" x14ac:dyDescent="0.2">
      <c r="A53" s="51" t="s">
        <v>107</v>
      </c>
      <c r="B53" s="45" t="s">
        <v>10</v>
      </c>
      <c r="C53" s="82" t="s">
        <v>108</v>
      </c>
      <c r="D53" s="47">
        <v>172500</v>
      </c>
      <c r="E53" s="47">
        <v>14373</v>
      </c>
      <c r="F53" s="49">
        <f t="shared" si="0"/>
        <v>158127</v>
      </c>
    </row>
    <row r="54" spans="1:6" ht="33.75" x14ac:dyDescent="0.2">
      <c r="A54" s="51" t="s">
        <v>109</v>
      </c>
      <c r="B54" s="45" t="s">
        <v>10</v>
      </c>
      <c r="C54" s="82" t="s">
        <v>110</v>
      </c>
      <c r="D54" s="47">
        <v>172500</v>
      </c>
      <c r="E54" s="47">
        <v>14373</v>
      </c>
      <c r="F54" s="49">
        <f t="shared" si="0"/>
        <v>158127</v>
      </c>
    </row>
    <row r="55" spans="1:6" x14ac:dyDescent="0.2">
      <c r="A55" s="51" t="s">
        <v>111</v>
      </c>
      <c r="B55" s="45" t="s">
        <v>10</v>
      </c>
      <c r="C55" s="82" t="s">
        <v>112</v>
      </c>
      <c r="D55" s="47">
        <v>2100</v>
      </c>
      <c r="E55" s="47" t="s">
        <v>54</v>
      </c>
      <c r="F55" s="49" t="str">
        <f t="shared" si="0"/>
        <v>-</v>
      </c>
    </row>
    <row r="56" spans="1:6" ht="22.5" x14ac:dyDescent="0.2">
      <c r="A56" s="51" t="s">
        <v>113</v>
      </c>
      <c r="B56" s="45" t="s">
        <v>10</v>
      </c>
      <c r="C56" s="82" t="s">
        <v>114</v>
      </c>
      <c r="D56" s="47">
        <v>2100</v>
      </c>
      <c r="E56" s="47" t="s">
        <v>54</v>
      </c>
      <c r="F56" s="49" t="str">
        <f t="shared" si="0"/>
        <v>-</v>
      </c>
    </row>
    <row r="57" spans="1:6" ht="33.75" x14ac:dyDescent="0.2">
      <c r="A57" s="51" t="s">
        <v>115</v>
      </c>
      <c r="B57" s="45" t="s">
        <v>10</v>
      </c>
      <c r="C57" s="82" t="s">
        <v>116</v>
      </c>
      <c r="D57" s="47">
        <v>2100</v>
      </c>
      <c r="E57" s="47" t="s">
        <v>54</v>
      </c>
      <c r="F57" s="49" t="str">
        <f t="shared" si="0"/>
        <v>-</v>
      </c>
    </row>
    <row r="58" spans="1:6" x14ac:dyDescent="0.2">
      <c r="A58" s="51" t="s">
        <v>117</v>
      </c>
      <c r="B58" s="45" t="s">
        <v>10</v>
      </c>
      <c r="C58" s="82" t="s">
        <v>118</v>
      </c>
      <c r="D58" s="47">
        <v>2590500</v>
      </c>
      <c r="E58" s="47">
        <v>603525</v>
      </c>
      <c r="F58" s="49">
        <f t="shared" si="0"/>
        <v>1986975</v>
      </c>
    </row>
    <row r="59" spans="1:6" ht="33.75" x14ac:dyDescent="0.2">
      <c r="A59" s="51" t="s">
        <v>119</v>
      </c>
      <c r="B59" s="45" t="s">
        <v>10</v>
      </c>
      <c r="C59" s="82" t="s">
        <v>120</v>
      </c>
      <c r="D59" s="47">
        <v>2590500</v>
      </c>
      <c r="E59" s="47">
        <v>603525</v>
      </c>
      <c r="F59" s="49">
        <f t="shared" si="0"/>
        <v>1986975</v>
      </c>
    </row>
    <row r="60" spans="1:6" ht="22.5" x14ac:dyDescent="0.2">
      <c r="A60" s="51" t="s">
        <v>121</v>
      </c>
      <c r="B60" s="45" t="s">
        <v>10</v>
      </c>
      <c r="C60" s="82" t="s">
        <v>122</v>
      </c>
      <c r="D60" s="47">
        <v>2417000</v>
      </c>
      <c r="E60" s="47">
        <v>560000</v>
      </c>
      <c r="F60" s="49">
        <f t="shared" si="0"/>
        <v>1857000</v>
      </c>
    </row>
    <row r="61" spans="1:6" x14ac:dyDescent="0.2">
      <c r="A61" s="51" t="s">
        <v>123</v>
      </c>
      <c r="B61" s="45" t="s">
        <v>10</v>
      </c>
      <c r="C61" s="82" t="s">
        <v>124</v>
      </c>
      <c r="D61" s="47">
        <v>2417000</v>
      </c>
      <c r="E61" s="47">
        <v>560000</v>
      </c>
      <c r="F61" s="49">
        <f t="shared" si="0"/>
        <v>1857000</v>
      </c>
    </row>
    <row r="62" spans="1:6" ht="22.5" x14ac:dyDescent="0.2">
      <c r="A62" s="51" t="s">
        <v>125</v>
      </c>
      <c r="B62" s="45" t="s">
        <v>10</v>
      </c>
      <c r="C62" s="82" t="s">
        <v>126</v>
      </c>
      <c r="D62" s="47">
        <v>2417000</v>
      </c>
      <c r="E62" s="47">
        <v>560000</v>
      </c>
      <c r="F62" s="49">
        <f t="shared" si="0"/>
        <v>1857000</v>
      </c>
    </row>
    <row r="63" spans="1:6" ht="22.5" x14ac:dyDescent="0.2">
      <c r="A63" s="51" t="s">
        <v>127</v>
      </c>
      <c r="B63" s="45" t="s">
        <v>10</v>
      </c>
      <c r="C63" s="82" t="s">
        <v>128</v>
      </c>
      <c r="D63" s="47">
        <v>173500</v>
      </c>
      <c r="E63" s="47">
        <v>43525</v>
      </c>
      <c r="F63" s="49">
        <f t="shared" si="0"/>
        <v>129975</v>
      </c>
    </row>
    <row r="64" spans="1:6" ht="33.75" x14ac:dyDescent="0.2">
      <c r="A64" s="51" t="s">
        <v>129</v>
      </c>
      <c r="B64" s="45" t="s">
        <v>10</v>
      </c>
      <c r="C64" s="82" t="s">
        <v>130</v>
      </c>
      <c r="D64" s="47">
        <v>200</v>
      </c>
      <c r="E64" s="47">
        <v>200</v>
      </c>
      <c r="F64" s="49" t="str">
        <f t="shared" si="0"/>
        <v>-</v>
      </c>
    </row>
    <row r="65" spans="1:6" ht="33.75" x14ac:dyDescent="0.2">
      <c r="A65" s="51" t="s">
        <v>131</v>
      </c>
      <c r="B65" s="45" t="s">
        <v>10</v>
      </c>
      <c r="C65" s="82" t="s">
        <v>132</v>
      </c>
      <c r="D65" s="47">
        <v>200</v>
      </c>
      <c r="E65" s="47">
        <v>200</v>
      </c>
      <c r="F65" s="49" t="str">
        <f t="shared" si="0"/>
        <v>-</v>
      </c>
    </row>
    <row r="66" spans="1:6" ht="33.75" x14ac:dyDescent="0.2">
      <c r="A66" s="51" t="s">
        <v>133</v>
      </c>
      <c r="B66" s="45" t="s">
        <v>10</v>
      </c>
      <c r="C66" s="82" t="s">
        <v>134</v>
      </c>
      <c r="D66" s="47">
        <v>173300</v>
      </c>
      <c r="E66" s="47">
        <v>43325</v>
      </c>
      <c r="F66" s="49">
        <f t="shared" si="0"/>
        <v>129975</v>
      </c>
    </row>
    <row r="67" spans="1:6" ht="34.5" thickBot="1" x14ac:dyDescent="0.25">
      <c r="A67" s="51" t="s">
        <v>135</v>
      </c>
      <c r="B67" s="45" t="s">
        <v>10</v>
      </c>
      <c r="C67" s="82" t="s">
        <v>136</v>
      </c>
      <c r="D67" s="47">
        <v>173300</v>
      </c>
      <c r="E67" s="47">
        <v>43325</v>
      </c>
      <c r="F67" s="49">
        <f t="shared" si="0"/>
        <v>129975</v>
      </c>
    </row>
    <row r="68" spans="1:6" ht="12.75" customHeight="1" x14ac:dyDescent="0.2">
      <c r="A68" s="52"/>
      <c r="B68" s="53"/>
      <c r="C68" s="53"/>
      <c r="D68" s="24"/>
      <c r="E68" s="24"/>
      <c r="F68" s="24"/>
    </row>
  </sheetData>
  <mergeCells count="12">
    <mergeCell ref="F11:F17"/>
    <mergeCell ref="A1:D1"/>
    <mergeCell ref="A2:D2"/>
    <mergeCell ref="A4:D4"/>
    <mergeCell ref="B6:D6"/>
    <mergeCell ref="B7:D7"/>
    <mergeCell ref="A10:D10"/>
    <mergeCell ref="A11:A17"/>
    <mergeCell ref="B11:B17"/>
    <mergeCell ref="C11:C17"/>
    <mergeCell ref="D11:D17"/>
    <mergeCell ref="E11:E17"/>
  </mergeCells>
  <conditionalFormatting sqref="F19">
    <cfRule type="cellIs" dxfId="126" priority="49" stopIfTrue="1" operator="equal">
      <formula>0</formula>
    </cfRule>
  </conditionalFormatting>
  <conditionalFormatting sqref="F20">
    <cfRule type="cellIs" dxfId="125" priority="48" stopIfTrue="1" operator="equal">
      <formula>0</formula>
    </cfRule>
  </conditionalFormatting>
  <conditionalFormatting sqref="F21">
    <cfRule type="cellIs" dxfId="124" priority="47" stopIfTrue="1" operator="equal">
      <formula>0</formula>
    </cfRule>
  </conditionalFormatting>
  <conditionalFormatting sqref="F22">
    <cfRule type="cellIs" dxfId="123" priority="46" stopIfTrue="1" operator="equal">
      <formula>0</formula>
    </cfRule>
  </conditionalFormatting>
  <conditionalFormatting sqref="F23">
    <cfRule type="cellIs" dxfId="122" priority="45" stopIfTrue="1" operator="equal">
      <formula>0</formula>
    </cfRule>
  </conditionalFormatting>
  <conditionalFormatting sqref="F24">
    <cfRule type="cellIs" dxfId="121" priority="44" stopIfTrue="1" operator="equal">
      <formula>0</formula>
    </cfRule>
  </conditionalFormatting>
  <conditionalFormatting sqref="F25">
    <cfRule type="cellIs" dxfId="120" priority="43" stopIfTrue="1" operator="equal">
      <formula>0</formula>
    </cfRule>
  </conditionalFormatting>
  <conditionalFormatting sqref="F26">
    <cfRule type="cellIs" dxfId="119" priority="42" stopIfTrue="1" operator="equal">
      <formula>0</formula>
    </cfRule>
  </conditionalFormatting>
  <conditionalFormatting sqref="F27">
    <cfRule type="cellIs" dxfId="118" priority="41" stopIfTrue="1" operator="equal">
      <formula>0</formula>
    </cfRule>
  </conditionalFormatting>
  <conditionalFormatting sqref="F28">
    <cfRule type="cellIs" dxfId="117" priority="40" stopIfTrue="1" operator="equal">
      <formula>0</formula>
    </cfRule>
  </conditionalFormatting>
  <conditionalFormatting sqref="F29">
    <cfRule type="cellIs" dxfId="116" priority="39" stopIfTrue="1" operator="equal">
      <formula>0</formula>
    </cfRule>
  </conditionalFormatting>
  <conditionalFormatting sqref="F30">
    <cfRule type="cellIs" dxfId="115" priority="38" stopIfTrue="1" operator="equal">
      <formula>0</formula>
    </cfRule>
  </conditionalFormatting>
  <conditionalFormatting sqref="F31">
    <cfRule type="cellIs" dxfId="114" priority="37" stopIfTrue="1" operator="equal">
      <formula>0</formula>
    </cfRule>
  </conditionalFormatting>
  <conditionalFormatting sqref="F32">
    <cfRule type="cellIs" dxfId="113" priority="36" stopIfTrue="1" operator="equal">
      <formula>0</formula>
    </cfRule>
  </conditionalFormatting>
  <conditionalFormatting sqref="F33">
    <cfRule type="cellIs" dxfId="112" priority="35" stopIfTrue="1" operator="equal">
      <formula>0</formula>
    </cfRule>
  </conditionalFormatting>
  <conditionalFormatting sqref="F34">
    <cfRule type="cellIs" dxfId="111" priority="34" stopIfTrue="1" operator="equal">
      <formula>0</formula>
    </cfRule>
  </conditionalFormatting>
  <conditionalFormatting sqref="F35">
    <cfRule type="cellIs" dxfId="110" priority="33" stopIfTrue="1" operator="equal">
      <formula>0</formula>
    </cfRule>
  </conditionalFormatting>
  <conditionalFormatting sqref="F36">
    <cfRule type="cellIs" dxfId="109" priority="32" stopIfTrue="1" operator="equal">
      <formula>0</formula>
    </cfRule>
  </conditionalFormatting>
  <conditionalFormatting sqref="F37">
    <cfRule type="cellIs" dxfId="108" priority="31" stopIfTrue="1" operator="equal">
      <formula>0</formula>
    </cfRule>
  </conditionalFormatting>
  <conditionalFormatting sqref="F38">
    <cfRule type="cellIs" dxfId="107" priority="30" stopIfTrue="1" operator="equal">
      <formula>0</formula>
    </cfRule>
  </conditionalFormatting>
  <conditionalFormatting sqref="F39">
    <cfRule type="cellIs" dxfId="106" priority="29" stopIfTrue="1" operator="equal">
      <formula>0</formula>
    </cfRule>
  </conditionalFormatting>
  <conditionalFormatting sqref="F40">
    <cfRule type="cellIs" dxfId="105" priority="28" stopIfTrue="1" operator="equal">
      <formula>0</formula>
    </cfRule>
  </conditionalFormatting>
  <conditionalFormatting sqref="F41">
    <cfRule type="cellIs" dxfId="104" priority="27" stopIfTrue="1" operator="equal">
      <formula>0</formula>
    </cfRule>
  </conditionalFormatting>
  <conditionalFormatting sqref="F42">
    <cfRule type="cellIs" dxfId="103" priority="26" stopIfTrue="1" operator="equal">
      <formula>0</formula>
    </cfRule>
  </conditionalFormatting>
  <conditionalFormatting sqref="F43">
    <cfRule type="cellIs" dxfId="102" priority="25" stopIfTrue="1" operator="equal">
      <formula>0</formula>
    </cfRule>
  </conditionalFormatting>
  <conditionalFormatting sqref="F44">
    <cfRule type="cellIs" dxfId="101" priority="24" stopIfTrue="1" operator="equal">
      <formula>0</formula>
    </cfRule>
  </conditionalFormatting>
  <conditionalFormatting sqref="F45">
    <cfRule type="cellIs" dxfId="100" priority="23" stopIfTrue="1" operator="equal">
      <formula>0</formula>
    </cfRule>
  </conditionalFormatting>
  <conditionalFormatting sqref="F46">
    <cfRule type="cellIs" dxfId="99" priority="22" stopIfTrue="1" operator="equal">
      <formula>0</formula>
    </cfRule>
  </conditionalFormatting>
  <conditionalFormatting sqref="F47">
    <cfRule type="cellIs" dxfId="98" priority="21" stopIfTrue="1" operator="equal">
      <formula>0</formula>
    </cfRule>
  </conditionalFormatting>
  <conditionalFormatting sqref="F48">
    <cfRule type="cellIs" dxfId="97" priority="20" stopIfTrue="1" operator="equal">
      <formula>0</formula>
    </cfRule>
  </conditionalFormatting>
  <conditionalFormatting sqref="F49">
    <cfRule type="cellIs" dxfId="96" priority="19" stopIfTrue="1" operator="equal">
      <formula>0</formula>
    </cfRule>
  </conditionalFormatting>
  <conditionalFormatting sqref="F50">
    <cfRule type="cellIs" dxfId="95" priority="18" stopIfTrue="1" operator="equal">
      <formula>0</formula>
    </cfRule>
  </conditionalFormatting>
  <conditionalFormatting sqref="F51">
    <cfRule type="cellIs" dxfId="94" priority="17" stopIfTrue="1" operator="equal">
      <formula>0</formula>
    </cfRule>
  </conditionalFormatting>
  <conditionalFormatting sqref="F52">
    <cfRule type="cellIs" dxfId="93" priority="16" stopIfTrue="1" operator="equal">
      <formula>0</formula>
    </cfRule>
  </conditionalFormatting>
  <conditionalFormatting sqref="F53">
    <cfRule type="cellIs" dxfId="92" priority="15" stopIfTrue="1" operator="equal">
      <formula>0</formula>
    </cfRule>
  </conditionalFormatting>
  <conditionalFormatting sqref="F54">
    <cfRule type="cellIs" dxfId="91" priority="14" stopIfTrue="1" operator="equal">
      <formula>0</formula>
    </cfRule>
  </conditionalFormatting>
  <conditionalFormatting sqref="F55">
    <cfRule type="cellIs" dxfId="90" priority="13" stopIfTrue="1" operator="equal">
      <formula>0</formula>
    </cfRule>
  </conditionalFormatting>
  <conditionalFormatting sqref="F56">
    <cfRule type="cellIs" dxfId="89" priority="12" stopIfTrue="1" operator="equal">
      <formula>0</formula>
    </cfRule>
  </conditionalFormatting>
  <conditionalFormatting sqref="F57">
    <cfRule type="cellIs" dxfId="88" priority="11" stopIfTrue="1" operator="equal">
      <formula>0</formula>
    </cfRule>
  </conditionalFormatting>
  <conditionalFormatting sqref="F58">
    <cfRule type="cellIs" dxfId="87" priority="10" stopIfTrue="1" operator="equal">
      <formula>0</formula>
    </cfRule>
  </conditionalFormatting>
  <conditionalFormatting sqref="F59">
    <cfRule type="cellIs" dxfId="86" priority="9" stopIfTrue="1" operator="equal">
      <formula>0</formula>
    </cfRule>
  </conditionalFormatting>
  <conditionalFormatting sqref="F60">
    <cfRule type="cellIs" dxfId="85" priority="8" stopIfTrue="1" operator="equal">
      <formula>0</formula>
    </cfRule>
  </conditionalFormatting>
  <conditionalFormatting sqref="F61">
    <cfRule type="cellIs" dxfId="84" priority="7" stopIfTrue="1" operator="equal">
      <formula>0</formula>
    </cfRule>
  </conditionalFormatting>
  <conditionalFormatting sqref="F62">
    <cfRule type="cellIs" dxfId="83" priority="6" stopIfTrue="1" operator="equal">
      <formula>0</formula>
    </cfRule>
  </conditionalFormatting>
  <conditionalFormatting sqref="F63">
    <cfRule type="cellIs" dxfId="82" priority="5" stopIfTrue="1" operator="equal">
      <formula>0</formula>
    </cfRule>
  </conditionalFormatting>
  <conditionalFormatting sqref="F64">
    <cfRule type="cellIs" dxfId="81" priority="4" stopIfTrue="1" operator="equal">
      <formula>0</formula>
    </cfRule>
  </conditionalFormatting>
  <conditionalFormatting sqref="F65">
    <cfRule type="cellIs" dxfId="80" priority="3" stopIfTrue="1" operator="equal">
      <formula>0</formula>
    </cfRule>
  </conditionalFormatting>
  <conditionalFormatting sqref="F66">
    <cfRule type="cellIs" dxfId="79" priority="2" stopIfTrue="1" operator="equal">
      <formula>0</formula>
    </cfRule>
  </conditionalFormatting>
  <conditionalFormatting sqref="F67">
    <cfRule type="cellIs" dxfId="78" priority="1" stopIfTrue="1" operator="equal">
      <formula>0</formula>
    </cfRule>
  </conditionalFormatting>
  <printOptions gridLinesSet="0"/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4097" r:id="rId4" name="FinTexExportButton">
          <controlPr autoLine="0" r:id="rId5">
            <anchor moveWithCells="1">
              <from>
                <xdr:col>6</xdr:col>
                <xdr:colOff>571500</xdr:colOff>
                <xdr:row>7</xdr:row>
                <xdr:rowOff>28575</xdr:rowOff>
              </from>
              <to>
                <xdr:col>9</xdr:col>
                <xdr:colOff>228600</xdr:colOff>
                <xdr:row>9</xdr:row>
                <xdr:rowOff>0</xdr:rowOff>
              </to>
            </anchor>
          </controlPr>
        </control>
      </mc:Choice>
      <mc:Fallback>
        <control shapeId="4097" r:id="rId4" name="FinTexExportButton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F81"/>
  <sheetViews>
    <sheetView showGridLines="0" workbookViewId="0"/>
  </sheetViews>
  <sheetFormatPr defaultRowHeight="12.75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1" spans="1:6" ht="12.75" customHeight="1" x14ac:dyDescent="0.2"/>
    <row r="2" spans="1:6" ht="15" customHeight="1" x14ac:dyDescent="0.25">
      <c r="A2" s="112" t="s">
        <v>22</v>
      </c>
      <c r="B2" s="112"/>
      <c r="C2" s="112"/>
      <c r="D2" s="112"/>
      <c r="E2" s="25"/>
      <c r="F2" s="5" t="s">
        <v>19</v>
      </c>
    </row>
    <row r="3" spans="1:6" ht="13.5" customHeight="1" thickBot="1" x14ac:dyDescent="0.25">
      <c r="A3" s="13"/>
      <c r="B3" s="13"/>
      <c r="C3" s="15"/>
      <c r="D3" s="14"/>
      <c r="E3" s="14"/>
      <c r="F3" s="14"/>
    </row>
    <row r="4" spans="1:6" ht="10.35" customHeight="1" x14ac:dyDescent="0.2">
      <c r="A4" s="122" t="s">
        <v>4</v>
      </c>
      <c r="B4" s="116" t="s">
        <v>11</v>
      </c>
      <c r="C4" s="125" t="s">
        <v>26</v>
      </c>
      <c r="D4" s="119" t="s">
        <v>18</v>
      </c>
      <c r="E4" s="127" t="s">
        <v>12</v>
      </c>
      <c r="F4" s="104" t="s">
        <v>15</v>
      </c>
    </row>
    <row r="5" spans="1:6" ht="5.45" customHeight="1" x14ac:dyDescent="0.2">
      <c r="A5" s="123"/>
      <c r="B5" s="117"/>
      <c r="C5" s="126"/>
      <c r="D5" s="120"/>
      <c r="E5" s="128"/>
      <c r="F5" s="105"/>
    </row>
    <row r="6" spans="1:6" ht="9.6" customHeight="1" x14ac:dyDescent="0.2">
      <c r="A6" s="123"/>
      <c r="B6" s="117"/>
      <c r="C6" s="126"/>
      <c r="D6" s="120"/>
      <c r="E6" s="128"/>
      <c r="F6" s="105"/>
    </row>
    <row r="7" spans="1:6" ht="6" customHeight="1" x14ac:dyDescent="0.2">
      <c r="A7" s="123"/>
      <c r="B7" s="117"/>
      <c r="C7" s="126"/>
      <c r="D7" s="120"/>
      <c r="E7" s="128"/>
      <c r="F7" s="105"/>
    </row>
    <row r="8" spans="1:6" ht="6.6" customHeight="1" x14ac:dyDescent="0.2">
      <c r="A8" s="123"/>
      <c r="B8" s="117"/>
      <c r="C8" s="126"/>
      <c r="D8" s="120"/>
      <c r="E8" s="128"/>
      <c r="F8" s="105"/>
    </row>
    <row r="9" spans="1:6" ht="11.1" customHeight="1" x14ac:dyDescent="0.2">
      <c r="A9" s="123"/>
      <c r="B9" s="117"/>
      <c r="C9" s="126"/>
      <c r="D9" s="120"/>
      <c r="E9" s="128"/>
      <c r="F9" s="105"/>
    </row>
    <row r="10" spans="1:6" ht="4.1500000000000004" hidden="1" customHeight="1" x14ac:dyDescent="0.2">
      <c r="A10" s="123"/>
      <c r="B10" s="117"/>
      <c r="C10" s="77"/>
      <c r="D10" s="120"/>
      <c r="E10" s="27"/>
      <c r="F10" s="32"/>
    </row>
    <row r="11" spans="1:6" ht="13.15" hidden="1" customHeight="1" x14ac:dyDescent="0.2">
      <c r="A11" s="124"/>
      <c r="B11" s="118"/>
      <c r="C11" s="78"/>
      <c r="D11" s="121"/>
      <c r="E11" s="29"/>
      <c r="F11" s="33"/>
    </row>
    <row r="12" spans="1:6" ht="13.5" customHeight="1" thickBot="1" x14ac:dyDescent="0.25">
      <c r="A12" s="17">
        <v>1</v>
      </c>
      <c r="B12" s="18">
        <v>2</v>
      </c>
      <c r="C12" s="23">
        <v>3</v>
      </c>
      <c r="D12" s="19" t="s">
        <v>1</v>
      </c>
      <c r="E12" s="28" t="s">
        <v>2</v>
      </c>
      <c r="F12" s="20" t="s">
        <v>13</v>
      </c>
    </row>
    <row r="13" spans="1:6" x14ac:dyDescent="0.2">
      <c r="A13" s="88" t="s">
        <v>137</v>
      </c>
      <c r="B13" s="89" t="s">
        <v>138</v>
      </c>
      <c r="C13" s="90" t="s">
        <v>139</v>
      </c>
      <c r="D13" s="91">
        <v>5659600</v>
      </c>
      <c r="E13" s="92">
        <v>635056.15</v>
      </c>
      <c r="F13" s="93">
        <f>IF(OR(D13="-",E13&gt;=D13),"-",D13-IF(E13="-",0,E13))</f>
        <v>5024543.8499999996</v>
      </c>
    </row>
    <row r="14" spans="1:6" x14ac:dyDescent="0.2">
      <c r="A14" s="94" t="s">
        <v>43</v>
      </c>
      <c r="B14" s="62"/>
      <c r="C14" s="83"/>
      <c r="D14" s="86"/>
      <c r="E14" s="63"/>
      <c r="F14" s="64"/>
    </row>
    <row r="15" spans="1:6" x14ac:dyDescent="0.2">
      <c r="A15" s="42" t="s">
        <v>31</v>
      </c>
      <c r="B15" s="69" t="s">
        <v>138</v>
      </c>
      <c r="C15" s="80" t="s">
        <v>140</v>
      </c>
      <c r="D15" s="40">
        <v>5659600</v>
      </c>
      <c r="E15" s="61">
        <v>635056.15</v>
      </c>
      <c r="F15" s="43">
        <f t="shared" ref="F15:F46" si="0">IF(OR(D15="-",E15&gt;=D15),"-",D15-IF(E15="-",0,E15))</f>
        <v>5024543.8499999996</v>
      </c>
    </row>
    <row r="16" spans="1:6" ht="22.5" x14ac:dyDescent="0.2">
      <c r="A16" s="88" t="s">
        <v>33</v>
      </c>
      <c r="B16" s="89" t="s">
        <v>138</v>
      </c>
      <c r="C16" s="90" t="s">
        <v>141</v>
      </c>
      <c r="D16" s="91">
        <v>5659600</v>
      </c>
      <c r="E16" s="92">
        <v>635056.15</v>
      </c>
      <c r="F16" s="93">
        <f t="shared" si="0"/>
        <v>5024543.8499999996</v>
      </c>
    </row>
    <row r="17" spans="1:6" x14ac:dyDescent="0.2">
      <c r="A17" s="42" t="s">
        <v>142</v>
      </c>
      <c r="B17" s="69" t="s">
        <v>138</v>
      </c>
      <c r="C17" s="80" t="s">
        <v>143</v>
      </c>
      <c r="D17" s="40">
        <v>4020700</v>
      </c>
      <c r="E17" s="61">
        <v>369147.57</v>
      </c>
      <c r="F17" s="43">
        <f t="shared" si="0"/>
        <v>3651552.43</v>
      </c>
    </row>
    <row r="18" spans="1:6" x14ac:dyDescent="0.2">
      <c r="A18" s="42" t="s">
        <v>31</v>
      </c>
      <c r="B18" s="69" t="s">
        <v>138</v>
      </c>
      <c r="C18" s="80" t="s">
        <v>144</v>
      </c>
      <c r="D18" s="40">
        <v>3967800</v>
      </c>
      <c r="E18" s="61">
        <v>369147.57</v>
      </c>
      <c r="F18" s="43">
        <f t="shared" si="0"/>
        <v>3598652.43</v>
      </c>
    </row>
    <row r="19" spans="1:6" x14ac:dyDescent="0.2">
      <c r="A19" s="42" t="s">
        <v>145</v>
      </c>
      <c r="B19" s="69" t="s">
        <v>138</v>
      </c>
      <c r="C19" s="80" t="s">
        <v>146</v>
      </c>
      <c r="D19" s="40">
        <v>786000</v>
      </c>
      <c r="E19" s="61">
        <v>66096.850000000006</v>
      </c>
      <c r="F19" s="43">
        <f t="shared" si="0"/>
        <v>719903.15</v>
      </c>
    </row>
    <row r="20" spans="1:6" ht="56.25" x14ac:dyDescent="0.2">
      <c r="A20" s="42" t="s">
        <v>147</v>
      </c>
      <c r="B20" s="69" t="s">
        <v>138</v>
      </c>
      <c r="C20" s="80" t="s">
        <v>148</v>
      </c>
      <c r="D20" s="40">
        <v>745100</v>
      </c>
      <c r="E20" s="61">
        <v>66096.850000000006</v>
      </c>
      <c r="F20" s="43">
        <f t="shared" si="0"/>
        <v>679003.15</v>
      </c>
    </row>
    <row r="21" spans="1:6" ht="22.5" x14ac:dyDescent="0.2">
      <c r="A21" s="42" t="s">
        <v>149</v>
      </c>
      <c r="B21" s="69" t="s">
        <v>138</v>
      </c>
      <c r="C21" s="80" t="s">
        <v>150</v>
      </c>
      <c r="D21" s="40">
        <v>572300</v>
      </c>
      <c r="E21" s="61">
        <v>53085.14</v>
      </c>
      <c r="F21" s="43">
        <f t="shared" si="0"/>
        <v>519214.86</v>
      </c>
    </row>
    <row r="22" spans="1:6" ht="33.75" x14ac:dyDescent="0.2">
      <c r="A22" s="42" t="s">
        <v>151</v>
      </c>
      <c r="B22" s="69" t="s">
        <v>138</v>
      </c>
      <c r="C22" s="80" t="s">
        <v>152</v>
      </c>
      <c r="D22" s="40">
        <v>172800</v>
      </c>
      <c r="E22" s="61">
        <v>13011.71</v>
      </c>
      <c r="F22" s="43">
        <f t="shared" si="0"/>
        <v>159788.29</v>
      </c>
    </row>
    <row r="23" spans="1:6" ht="45" x14ac:dyDescent="0.2">
      <c r="A23" s="42" t="s">
        <v>153</v>
      </c>
      <c r="B23" s="69" t="s">
        <v>138</v>
      </c>
      <c r="C23" s="80" t="s">
        <v>154</v>
      </c>
      <c r="D23" s="40">
        <v>40900</v>
      </c>
      <c r="E23" s="61" t="s">
        <v>54</v>
      </c>
      <c r="F23" s="43" t="str">
        <f t="shared" si="0"/>
        <v>-</v>
      </c>
    </row>
    <row r="24" spans="1:6" ht="33.75" x14ac:dyDescent="0.2">
      <c r="A24" s="42" t="s">
        <v>155</v>
      </c>
      <c r="B24" s="69" t="s">
        <v>138</v>
      </c>
      <c r="C24" s="80" t="s">
        <v>156</v>
      </c>
      <c r="D24" s="40">
        <v>40900</v>
      </c>
      <c r="E24" s="61" t="s">
        <v>54</v>
      </c>
      <c r="F24" s="43" t="str">
        <f t="shared" si="0"/>
        <v>-</v>
      </c>
    </row>
    <row r="25" spans="1:6" ht="22.5" x14ac:dyDescent="0.2">
      <c r="A25" s="42" t="s">
        <v>157</v>
      </c>
      <c r="B25" s="69" t="s">
        <v>138</v>
      </c>
      <c r="C25" s="80" t="s">
        <v>158</v>
      </c>
      <c r="D25" s="40">
        <v>3181600</v>
      </c>
      <c r="E25" s="61">
        <v>302850.71999999997</v>
      </c>
      <c r="F25" s="43">
        <f t="shared" si="0"/>
        <v>2878749.2800000003</v>
      </c>
    </row>
    <row r="26" spans="1:6" ht="45" x14ac:dyDescent="0.2">
      <c r="A26" s="42" t="s">
        <v>159</v>
      </c>
      <c r="B26" s="69" t="s">
        <v>138</v>
      </c>
      <c r="C26" s="80" t="s">
        <v>160</v>
      </c>
      <c r="D26" s="40">
        <v>2510000</v>
      </c>
      <c r="E26" s="61">
        <v>209542.99</v>
      </c>
      <c r="F26" s="43">
        <f t="shared" si="0"/>
        <v>2300457.0099999998</v>
      </c>
    </row>
    <row r="27" spans="1:6" ht="22.5" x14ac:dyDescent="0.2">
      <c r="A27" s="42" t="s">
        <v>149</v>
      </c>
      <c r="B27" s="69" t="s">
        <v>138</v>
      </c>
      <c r="C27" s="80" t="s">
        <v>161</v>
      </c>
      <c r="D27" s="40">
        <v>1927800</v>
      </c>
      <c r="E27" s="61">
        <v>170196.97</v>
      </c>
      <c r="F27" s="43">
        <f t="shared" si="0"/>
        <v>1757603.03</v>
      </c>
    </row>
    <row r="28" spans="1:6" ht="33.75" x14ac:dyDescent="0.2">
      <c r="A28" s="42" t="s">
        <v>151</v>
      </c>
      <c r="B28" s="69" t="s">
        <v>138</v>
      </c>
      <c r="C28" s="80" t="s">
        <v>162</v>
      </c>
      <c r="D28" s="40">
        <v>582200</v>
      </c>
      <c r="E28" s="61">
        <v>39346.019999999997</v>
      </c>
      <c r="F28" s="43">
        <f t="shared" si="0"/>
        <v>542853.98</v>
      </c>
    </row>
    <row r="29" spans="1:6" ht="45" x14ac:dyDescent="0.2">
      <c r="A29" s="42" t="s">
        <v>163</v>
      </c>
      <c r="B29" s="69" t="s">
        <v>138</v>
      </c>
      <c r="C29" s="80" t="s">
        <v>164</v>
      </c>
      <c r="D29" s="40">
        <v>661400</v>
      </c>
      <c r="E29" s="61">
        <v>91092.09</v>
      </c>
      <c r="F29" s="43">
        <f t="shared" si="0"/>
        <v>570307.91</v>
      </c>
    </row>
    <row r="30" spans="1:6" ht="33.75" x14ac:dyDescent="0.2">
      <c r="A30" s="42" t="s">
        <v>155</v>
      </c>
      <c r="B30" s="69" t="s">
        <v>138</v>
      </c>
      <c r="C30" s="80" t="s">
        <v>165</v>
      </c>
      <c r="D30" s="40">
        <v>139300</v>
      </c>
      <c r="E30" s="61" t="s">
        <v>54</v>
      </c>
      <c r="F30" s="43" t="str">
        <f t="shared" si="0"/>
        <v>-</v>
      </c>
    </row>
    <row r="31" spans="1:6" ht="22.5" x14ac:dyDescent="0.2">
      <c r="A31" s="42" t="s">
        <v>166</v>
      </c>
      <c r="B31" s="69" t="s">
        <v>138</v>
      </c>
      <c r="C31" s="80" t="s">
        <v>167</v>
      </c>
      <c r="D31" s="40">
        <v>522100</v>
      </c>
      <c r="E31" s="61">
        <v>91092.09</v>
      </c>
      <c r="F31" s="43">
        <f t="shared" si="0"/>
        <v>431007.91000000003</v>
      </c>
    </row>
    <row r="32" spans="1:6" ht="33.75" x14ac:dyDescent="0.2">
      <c r="A32" s="42" t="s">
        <v>168</v>
      </c>
      <c r="B32" s="69" t="s">
        <v>138</v>
      </c>
      <c r="C32" s="80" t="s">
        <v>169</v>
      </c>
      <c r="D32" s="40">
        <v>10200</v>
      </c>
      <c r="E32" s="61">
        <v>2215.64</v>
      </c>
      <c r="F32" s="43">
        <f t="shared" si="0"/>
        <v>7984.3600000000006</v>
      </c>
    </row>
    <row r="33" spans="1:6" ht="22.5" x14ac:dyDescent="0.2">
      <c r="A33" s="42" t="s">
        <v>170</v>
      </c>
      <c r="B33" s="69" t="s">
        <v>138</v>
      </c>
      <c r="C33" s="80" t="s">
        <v>171</v>
      </c>
      <c r="D33" s="40">
        <v>1400</v>
      </c>
      <c r="E33" s="61" t="s">
        <v>54</v>
      </c>
      <c r="F33" s="43" t="str">
        <f t="shared" si="0"/>
        <v>-</v>
      </c>
    </row>
    <row r="34" spans="1:6" x14ac:dyDescent="0.2">
      <c r="A34" s="42" t="s">
        <v>172</v>
      </c>
      <c r="B34" s="69" t="s">
        <v>138</v>
      </c>
      <c r="C34" s="80" t="s">
        <v>173</v>
      </c>
      <c r="D34" s="40">
        <v>4000</v>
      </c>
      <c r="E34" s="61">
        <v>568</v>
      </c>
      <c r="F34" s="43">
        <f t="shared" si="0"/>
        <v>3432</v>
      </c>
    </row>
    <row r="35" spans="1:6" x14ac:dyDescent="0.2">
      <c r="A35" s="42" t="s">
        <v>174</v>
      </c>
      <c r="B35" s="69" t="s">
        <v>138</v>
      </c>
      <c r="C35" s="80" t="s">
        <v>175</v>
      </c>
      <c r="D35" s="40">
        <v>4800</v>
      </c>
      <c r="E35" s="61">
        <v>1647.64</v>
      </c>
      <c r="F35" s="43">
        <f t="shared" si="0"/>
        <v>3152.3599999999997</v>
      </c>
    </row>
    <row r="36" spans="1:6" x14ac:dyDescent="0.2">
      <c r="A36" s="42" t="s">
        <v>176</v>
      </c>
      <c r="B36" s="69" t="s">
        <v>138</v>
      </c>
      <c r="C36" s="80" t="s">
        <v>177</v>
      </c>
      <c r="D36" s="40">
        <v>200</v>
      </c>
      <c r="E36" s="61">
        <v>200</v>
      </c>
      <c r="F36" s="43" t="str">
        <f t="shared" si="0"/>
        <v>-</v>
      </c>
    </row>
    <row r="37" spans="1:6" ht="101.25" x14ac:dyDescent="0.2">
      <c r="A37" s="103" t="s">
        <v>178</v>
      </c>
      <c r="B37" s="69" t="s">
        <v>138</v>
      </c>
      <c r="C37" s="80" t="s">
        <v>179</v>
      </c>
      <c r="D37" s="40">
        <v>200</v>
      </c>
      <c r="E37" s="61">
        <v>200</v>
      </c>
      <c r="F37" s="43" t="str">
        <f t="shared" si="0"/>
        <v>-</v>
      </c>
    </row>
    <row r="38" spans="1:6" ht="22.5" x14ac:dyDescent="0.2">
      <c r="A38" s="42" t="s">
        <v>166</v>
      </c>
      <c r="B38" s="69" t="s">
        <v>138</v>
      </c>
      <c r="C38" s="80" t="s">
        <v>180</v>
      </c>
      <c r="D38" s="40">
        <v>200</v>
      </c>
      <c r="E38" s="61">
        <v>200</v>
      </c>
      <c r="F38" s="43" t="str">
        <f t="shared" si="0"/>
        <v>-</v>
      </c>
    </row>
    <row r="39" spans="1:6" x14ac:dyDescent="0.2">
      <c r="A39" s="42" t="s">
        <v>31</v>
      </c>
      <c r="B39" s="69" t="s">
        <v>138</v>
      </c>
      <c r="C39" s="80" t="s">
        <v>181</v>
      </c>
      <c r="D39" s="40">
        <v>6900</v>
      </c>
      <c r="E39" s="61" t="s">
        <v>54</v>
      </c>
      <c r="F39" s="43" t="str">
        <f t="shared" si="0"/>
        <v>-</v>
      </c>
    </row>
    <row r="40" spans="1:6" x14ac:dyDescent="0.2">
      <c r="A40" s="42" t="s">
        <v>182</v>
      </c>
      <c r="B40" s="69" t="s">
        <v>138</v>
      </c>
      <c r="C40" s="80" t="s">
        <v>183</v>
      </c>
      <c r="D40" s="40">
        <v>6900</v>
      </c>
      <c r="E40" s="61" t="s">
        <v>54</v>
      </c>
      <c r="F40" s="43" t="str">
        <f t="shared" si="0"/>
        <v>-</v>
      </c>
    </row>
    <row r="41" spans="1:6" ht="56.25" x14ac:dyDescent="0.2">
      <c r="A41" s="42" t="s">
        <v>184</v>
      </c>
      <c r="B41" s="69" t="s">
        <v>138</v>
      </c>
      <c r="C41" s="80" t="s">
        <v>185</v>
      </c>
      <c r="D41" s="40">
        <v>6900</v>
      </c>
      <c r="E41" s="61" t="s">
        <v>54</v>
      </c>
      <c r="F41" s="43" t="str">
        <f t="shared" si="0"/>
        <v>-</v>
      </c>
    </row>
    <row r="42" spans="1:6" x14ac:dyDescent="0.2">
      <c r="A42" s="42" t="s">
        <v>186</v>
      </c>
      <c r="B42" s="69" t="s">
        <v>138</v>
      </c>
      <c r="C42" s="80" t="s">
        <v>187</v>
      </c>
      <c r="D42" s="40">
        <v>6900</v>
      </c>
      <c r="E42" s="61" t="s">
        <v>54</v>
      </c>
      <c r="F42" s="43" t="str">
        <f t="shared" si="0"/>
        <v>-</v>
      </c>
    </row>
    <row r="43" spans="1:6" x14ac:dyDescent="0.2">
      <c r="A43" s="42" t="s">
        <v>31</v>
      </c>
      <c r="B43" s="69" t="s">
        <v>138</v>
      </c>
      <c r="C43" s="80" t="s">
        <v>188</v>
      </c>
      <c r="D43" s="40">
        <v>35000</v>
      </c>
      <c r="E43" s="61" t="s">
        <v>54</v>
      </c>
      <c r="F43" s="43" t="str">
        <f t="shared" si="0"/>
        <v>-</v>
      </c>
    </row>
    <row r="44" spans="1:6" x14ac:dyDescent="0.2">
      <c r="A44" s="42" t="s">
        <v>189</v>
      </c>
      <c r="B44" s="69" t="s">
        <v>138</v>
      </c>
      <c r="C44" s="80" t="s">
        <v>190</v>
      </c>
      <c r="D44" s="40">
        <v>35000</v>
      </c>
      <c r="E44" s="61" t="s">
        <v>54</v>
      </c>
      <c r="F44" s="43" t="str">
        <f t="shared" si="0"/>
        <v>-</v>
      </c>
    </row>
    <row r="45" spans="1:6" ht="56.25" x14ac:dyDescent="0.2">
      <c r="A45" s="42" t="s">
        <v>191</v>
      </c>
      <c r="B45" s="69" t="s">
        <v>138</v>
      </c>
      <c r="C45" s="80" t="s">
        <v>192</v>
      </c>
      <c r="D45" s="40">
        <v>35000</v>
      </c>
      <c r="E45" s="61" t="s">
        <v>54</v>
      </c>
      <c r="F45" s="43" t="str">
        <f t="shared" si="0"/>
        <v>-</v>
      </c>
    </row>
    <row r="46" spans="1:6" x14ac:dyDescent="0.2">
      <c r="A46" s="42" t="s">
        <v>193</v>
      </c>
      <c r="B46" s="69" t="s">
        <v>138</v>
      </c>
      <c r="C46" s="80" t="s">
        <v>194</v>
      </c>
      <c r="D46" s="40">
        <v>35000</v>
      </c>
      <c r="E46" s="61" t="s">
        <v>54</v>
      </c>
      <c r="F46" s="43" t="str">
        <f t="shared" si="0"/>
        <v>-</v>
      </c>
    </row>
    <row r="47" spans="1:6" x14ac:dyDescent="0.2">
      <c r="A47" s="42" t="s">
        <v>31</v>
      </c>
      <c r="B47" s="69" t="s">
        <v>138</v>
      </c>
      <c r="C47" s="80" t="s">
        <v>195</v>
      </c>
      <c r="D47" s="40">
        <v>11000</v>
      </c>
      <c r="E47" s="61" t="s">
        <v>54</v>
      </c>
      <c r="F47" s="43" t="str">
        <f t="shared" ref="F47:F78" si="1">IF(OR(D47="-",E47&gt;=D47),"-",D47-IF(E47="-",0,E47))</f>
        <v>-</v>
      </c>
    </row>
    <row r="48" spans="1:6" x14ac:dyDescent="0.2">
      <c r="A48" s="42" t="s">
        <v>182</v>
      </c>
      <c r="B48" s="69" t="s">
        <v>138</v>
      </c>
      <c r="C48" s="80" t="s">
        <v>196</v>
      </c>
      <c r="D48" s="40">
        <v>11000</v>
      </c>
      <c r="E48" s="61" t="s">
        <v>54</v>
      </c>
      <c r="F48" s="43" t="str">
        <f t="shared" si="1"/>
        <v>-</v>
      </c>
    </row>
    <row r="49" spans="1:6" ht="56.25" x14ac:dyDescent="0.2">
      <c r="A49" s="42" t="s">
        <v>197</v>
      </c>
      <c r="B49" s="69" t="s">
        <v>138</v>
      </c>
      <c r="C49" s="80" t="s">
        <v>198</v>
      </c>
      <c r="D49" s="40">
        <v>11000</v>
      </c>
      <c r="E49" s="61" t="s">
        <v>54</v>
      </c>
      <c r="F49" s="43" t="str">
        <f t="shared" si="1"/>
        <v>-</v>
      </c>
    </row>
    <row r="50" spans="1:6" ht="22.5" x14ac:dyDescent="0.2">
      <c r="A50" s="42" t="s">
        <v>166</v>
      </c>
      <c r="B50" s="69" t="s">
        <v>138</v>
      </c>
      <c r="C50" s="80" t="s">
        <v>199</v>
      </c>
      <c r="D50" s="40">
        <v>11000</v>
      </c>
      <c r="E50" s="61" t="s">
        <v>54</v>
      </c>
      <c r="F50" s="43" t="str">
        <f t="shared" si="1"/>
        <v>-</v>
      </c>
    </row>
    <row r="51" spans="1:6" x14ac:dyDescent="0.2">
      <c r="A51" s="42" t="s">
        <v>200</v>
      </c>
      <c r="B51" s="69" t="s">
        <v>138</v>
      </c>
      <c r="C51" s="80" t="s">
        <v>201</v>
      </c>
      <c r="D51" s="40">
        <v>173300</v>
      </c>
      <c r="E51" s="61">
        <v>7443.36</v>
      </c>
      <c r="F51" s="43">
        <f t="shared" si="1"/>
        <v>165856.64000000001</v>
      </c>
    </row>
    <row r="52" spans="1:6" x14ac:dyDescent="0.2">
      <c r="A52" s="42" t="s">
        <v>31</v>
      </c>
      <c r="B52" s="69" t="s">
        <v>138</v>
      </c>
      <c r="C52" s="80" t="s">
        <v>202</v>
      </c>
      <c r="D52" s="40">
        <v>173300</v>
      </c>
      <c r="E52" s="61">
        <v>7443.36</v>
      </c>
      <c r="F52" s="43">
        <f t="shared" si="1"/>
        <v>165856.64000000001</v>
      </c>
    </row>
    <row r="53" spans="1:6" x14ac:dyDescent="0.2">
      <c r="A53" s="42" t="s">
        <v>176</v>
      </c>
      <c r="B53" s="69" t="s">
        <v>138</v>
      </c>
      <c r="C53" s="80" t="s">
        <v>203</v>
      </c>
      <c r="D53" s="40">
        <v>173300</v>
      </c>
      <c r="E53" s="61">
        <v>7443.36</v>
      </c>
      <c r="F53" s="43">
        <f t="shared" si="1"/>
        <v>165856.64000000001</v>
      </c>
    </row>
    <row r="54" spans="1:6" ht="67.5" x14ac:dyDescent="0.2">
      <c r="A54" s="103" t="s">
        <v>204</v>
      </c>
      <c r="B54" s="69" t="s">
        <v>138</v>
      </c>
      <c r="C54" s="80" t="s">
        <v>205</v>
      </c>
      <c r="D54" s="40">
        <v>173300</v>
      </c>
      <c r="E54" s="61">
        <v>7443.36</v>
      </c>
      <c r="F54" s="43">
        <f t="shared" si="1"/>
        <v>165856.64000000001</v>
      </c>
    </row>
    <row r="55" spans="1:6" ht="22.5" x14ac:dyDescent="0.2">
      <c r="A55" s="42" t="s">
        <v>149</v>
      </c>
      <c r="B55" s="69" t="s">
        <v>138</v>
      </c>
      <c r="C55" s="80" t="s">
        <v>206</v>
      </c>
      <c r="D55" s="40">
        <v>128700</v>
      </c>
      <c r="E55" s="61">
        <v>6035.7</v>
      </c>
      <c r="F55" s="43">
        <f t="shared" si="1"/>
        <v>122664.3</v>
      </c>
    </row>
    <row r="56" spans="1:6" ht="33.75" x14ac:dyDescent="0.2">
      <c r="A56" s="42" t="s">
        <v>151</v>
      </c>
      <c r="B56" s="69" t="s">
        <v>138</v>
      </c>
      <c r="C56" s="80" t="s">
        <v>207</v>
      </c>
      <c r="D56" s="40">
        <v>39000</v>
      </c>
      <c r="E56" s="61">
        <v>1407.66</v>
      </c>
      <c r="F56" s="43">
        <f t="shared" si="1"/>
        <v>37592.339999999997</v>
      </c>
    </row>
    <row r="57" spans="1:6" ht="22.5" x14ac:dyDescent="0.2">
      <c r="A57" s="42" t="s">
        <v>166</v>
      </c>
      <c r="B57" s="69" t="s">
        <v>138</v>
      </c>
      <c r="C57" s="80" t="s">
        <v>208</v>
      </c>
      <c r="D57" s="40">
        <v>5600</v>
      </c>
      <c r="E57" s="61" t="s">
        <v>54</v>
      </c>
      <c r="F57" s="43" t="str">
        <f t="shared" si="1"/>
        <v>-</v>
      </c>
    </row>
    <row r="58" spans="1:6" ht="22.5" x14ac:dyDescent="0.2">
      <c r="A58" s="42" t="s">
        <v>209</v>
      </c>
      <c r="B58" s="69" t="s">
        <v>138</v>
      </c>
      <c r="C58" s="80" t="s">
        <v>210</v>
      </c>
      <c r="D58" s="40">
        <v>18000</v>
      </c>
      <c r="E58" s="61" t="s">
        <v>54</v>
      </c>
      <c r="F58" s="43" t="str">
        <f t="shared" si="1"/>
        <v>-</v>
      </c>
    </row>
    <row r="59" spans="1:6" x14ac:dyDescent="0.2">
      <c r="A59" s="42" t="s">
        <v>211</v>
      </c>
      <c r="B59" s="69" t="s">
        <v>138</v>
      </c>
      <c r="C59" s="80" t="s">
        <v>212</v>
      </c>
      <c r="D59" s="40">
        <v>18000</v>
      </c>
      <c r="E59" s="61" t="s">
        <v>54</v>
      </c>
      <c r="F59" s="43" t="str">
        <f t="shared" si="1"/>
        <v>-</v>
      </c>
    </row>
    <row r="60" spans="1:6" x14ac:dyDescent="0.2">
      <c r="A60" s="42" t="s">
        <v>213</v>
      </c>
      <c r="B60" s="69" t="s">
        <v>138</v>
      </c>
      <c r="C60" s="80" t="s">
        <v>214</v>
      </c>
      <c r="D60" s="40">
        <v>18000</v>
      </c>
      <c r="E60" s="61" t="s">
        <v>54</v>
      </c>
      <c r="F60" s="43" t="str">
        <f t="shared" si="1"/>
        <v>-</v>
      </c>
    </row>
    <row r="61" spans="1:6" ht="67.5" x14ac:dyDescent="0.2">
      <c r="A61" s="42" t="s">
        <v>215</v>
      </c>
      <c r="B61" s="69" t="s">
        <v>138</v>
      </c>
      <c r="C61" s="80" t="s">
        <v>216</v>
      </c>
      <c r="D61" s="40">
        <v>18000</v>
      </c>
      <c r="E61" s="61" t="s">
        <v>54</v>
      </c>
      <c r="F61" s="43" t="str">
        <f t="shared" si="1"/>
        <v>-</v>
      </c>
    </row>
    <row r="62" spans="1:6" ht="22.5" x14ac:dyDescent="0.2">
      <c r="A62" s="42" t="s">
        <v>166</v>
      </c>
      <c r="B62" s="69" t="s">
        <v>138</v>
      </c>
      <c r="C62" s="80" t="s">
        <v>217</v>
      </c>
      <c r="D62" s="40">
        <v>18000</v>
      </c>
      <c r="E62" s="61" t="s">
        <v>54</v>
      </c>
      <c r="F62" s="43" t="str">
        <f t="shared" si="1"/>
        <v>-</v>
      </c>
    </row>
    <row r="63" spans="1:6" x14ac:dyDescent="0.2">
      <c r="A63" s="42" t="s">
        <v>218</v>
      </c>
      <c r="B63" s="69" t="s">
        <v>138</v>
      </c>
      <c r="C63" s="80" t="s">
        <v>219</v>
      </c>
      <c r="D63" s="40">
        <v>341200</v>
      </c>
      <c r="E63" s="61">
        <v>54503.46</v>
      </c>
      <c r="F63" s="43">
        <f t="shared" si="1"/>
        <v>286696.53999999998</v>
      </c>
    </row>
    <row r="64" spans="1:6" x14ac:dyDescent="0.2">
      <c r="A64" s="42" t="s">
        <v>211</v>
      </c>
      <c r="B64" s="69" t="s">
        <v>138</v>
      </c>
      <c r="C64" s="80" t="s">
        <v>220</v>
      </c>
      <c r="D64" s="40">
        <v>341200</v>
      </c>
      <c r="E64" s="61">
        <v>54503.46</v>
      </c>
      <c r="F64" s="43">
        <f t="shared" si="1"/>
        <v>286696.53999999998</v>
      </c>
    </row>
    <row r="65" spans="1:6" ht="22.5" x14ac:dyDescent="0.2">
      <c r="A65" s="42" t="s">
        <v>221</v>
      </c>
      <c r="B65" s="69" t="s">
        <v>138</v>
      </c>
      <c r="C65" s="80" t="s">
        <v>222</v>
      </c>
      <c r="D65" s="40">
        <v>341200</v>
      </c>
      <c r="E65" s="61">
        <v>54503.46</v>
      </c>
      <c r="F65" s="43">
        <f t="shared" si="1"/>
        <v>286696.53999999998</v>
      </c>
    </row>
    <row r="66" spans="1:6" ht="67.5" x14ac:dyDescent="0.2">
      <c r="A66" s="103" t="s">
        <v>223</v>
      </c>
      <c r="B66" s="69" t="s">
        <v>138</v>
      </c>
      <c r="C66" s="80" t="s">
        <v>224</v>
      </c>
      <c r="D66" s="40">
        <v>245000</v>
      </c>
      <c r="E66" s="61">
        <v>54503.46</v>
      </c>
      <c r="F66" s="43">
        <f t="shared" si="1"/>
        <v>190496.54</v>
      </c>
    </row>
    <row r="67" spans="1:6" ht="22.5" x14ac:dyDescent="0.2">
      <c r="A67" s="42" t="s">
        <v>166</v>
      </c>
      <c r="B67" s="69" t="s">
        <v>138</v>
      </c>
      <c r="C67" s="80" t="s">
        <v>225</v>
      </c>
      <c r="D67" s="40">
        <v>245000</v>
      </c>
      <c r="E67" s="61">
        <v>54503.46</v>
      </c>
      <c r="F67" s="43">
        <f t="shared" si="1"/>
        <v>190496.54</v>
      </c>
    </row>
    <row r="68" spans="1:6" ht="56.25" x14ac:dyDescent="0.2">
      <c r="A68" s="42" t="s">
        <v>226</v>
      </c>
      <c r="B68" s="69" t="s">
        <v>138</v>
      </c>
      <c r="C68" s="80" t="s">
        <v>227</v>
      </c>
      <c r="D68" s="40">
        <v>96200</v>
      </c>
      <c r="E68" s="61" t="s">
        <v>54</v>
      </c>
      <c r="F68" s="43" t="str">
        <f t="shared" si="1"/>
        <v>-</v>
      </c>
    </row>
    <row r="69" spans="1:6" ht="22.5" x14ac:dyDescent="0.2">
      <c r="A69" s="42" t="s">
        <v>166</v>
      </c>
      <c r="B69" s="69" t="s">
        <v>138</v>
      </c>
      <c r="C69" s="80" t="s">
        <v>228</v>
      </c>
      <c r="D69" s="40">
        <v>96200</v>
      </c>
      <c r="E69" s="61" t="s">
        <v>54</v>
      </c>
      <c r="F69" s="43" t="str">
        <f t="shared" si="1"/>
        <v>-</v>
      </c>
    </row>
    <row r="70" spans="1:6" x14ac:dyDescent="0.2">
      <c r="A70" s="42" t="s">
        <v>229</v>
      </c>
      <c r="B70" s="69" t="s">
        <v>138</v>
      </c>
      <c r="C70" s="80" t="s">
        <v>230</v>
      </c>
      <c r="D70" s="40">
        <v>1066400</v>
      </c>
      <c r="E70" s="61">
        <v>195878.06</v>
      </c>
      <c r="F70" s="43">
        <f t="shared" si="1"/>
        <v>870521.94</v>
      </c>
    </row>
    <row r="71" spans="1:6" x14ac:dyDescent="0.2">
      <c r="A71" s="42" t="s">
        <v>211</v>
      </c>
      <c r="B71" s="69" t="s">
        <v>138</v>
      </c>
      <c r="C71" s="80" t="s">
        <v>231</v>
      </c>
      <c r="D71" s="40">
        <v>1066400</v>
      </c>
      <c r="E71" s="61">
        <v>195878.06</v>
      </c>
      <c r="F71" s="43">
        <f t="shared" si="1"/>
        <v>870521.94</v>
      </c>
    </row>
    <row r="72" spans="1:6" ht="22.5" x14ac:dyDescent="0.2">
      <c r="A72" s="42" t="s">
        <v>232</v>
      </c>
      <c r="B72" s="69" t="s">
        <v>138</v>
      </c>
      <c r="C72" s="80" t="s">
        <v>233</v>
      </c>
      <c r="D72" s="40">
        <v>1066400</v>
      </c>
      <c r="E72" s="61">
        <v>195878.06</v>
      </c>
      <c r="F72" s="43">
        <f t="shared" si="1"/>
        <v>870521.94</v>
      </c>
    </row>
    <row r="73" spans="1:6" ht="67.5" x14ac:dyDescent="0.2">
      <c r="A73" s="103" t="s">
        <v>234</v>
      </c>
      <c r="B73" s="69" t="s">
        <v>138</v>
      </c>
      <c r="C73" s="80" t="s">
        <v>235</v>
      </c>
      <c r="D73" s="40">
        <v>1066400</v>
      </c>
      <c r="E73" s="61">
        <v>195878.06</v>
      </c>
      <c r="F73" s="43">
        <f t="shared" si="1"/>
        <v>870521.94</v>
      </c>
    </row>
    <row r="74" spans="1:6" ht="45" x14ac:dyDescent="0.2">
      <c r="A74" s="42" t="s">
        <v>236</v>
      </c>
      <c r="B74" s="69" t="s">
        <v>138</v>
      </c>
      <c r="C74" s="80" t="s">
        <v>237</v>
      </c>
      <c r="D74" s="40">
        <v>1066400</v>
      </c>
      <c r="E74" s="61">
        <v>195878.06</v>
      </c>
      <c r="F74" s="43">
        <f t="shared" si="1"/>
        <v>870521.94</v>
      </c>
    </row>
    <row r="75" spans="1:6" x14ac:dyDescent="0.2">
      <c r="A75" s="42" t="s">
        <v>238</v>
      </c>
      <c r="B75" s="69" t="s">
        <v>138</v>
      </c>
      <c r="C75" s="80" t="s">
        <v>239</v>
      </c>
      <c r="D75" s="40">
        <v>40000</v>
      </c>
      <c r="E75" s="61">
        <v>8083.7</v>
      </c>
      <c r="F75" s="43">
        <f t="shared" si="1"/>
        <v>31916.3</v>
      </c>
    </row>
    <row r="76" spans="1:6" x14ac:dyDescent="0.2">
      <c r="A76" s="42" t="s">
        <v>31</v>
      </c>
      <c r="B76" s="69" t="s">
        <v>138</v>
      </c>
      <c r="C76" s="80" t="s">
        <v>240</v>
      </c>
      <c r="D76" s="40">
        <v>40000</v>
      </c>
      <c r="E76" s="61">
        <v>8083.7</v>
      </c>
      <c r="F76" s="43">
        <f t="shared" si="1"/>
        <v>31916.3</v>
      </c>
    </row>
    <row r="77" spans="1:6" x14ac:dyDescent="0.2">
      <c r="A77" s="42" t="s">
        <v>182</v>
      </c>
      <c r="B77" s="69" t="s">
        <v>138</v>
      </c>
      <c r="C77" s="80" t="s">
        <v>241</v>
      </c>
      <c r="D77" s="40">
        <v>40000</v>
      </c>
      <c r="E77" s="61">
        <v>8083.7</v>
      </c>
      <c r="F77" s="43">
        <f t="shared" si="1"/>
        <v>31916.3</v>
      </c>
    </row>
    <row r="78" spans="1:6" ht="56.25" x14ac:dyDescent="0.2">
      <c r="A78" s="42" t="s">
        <v>242</v>
      </c>
      <c r="B78" s="69" t="s">
        <v>138</v>
      </c>
      <c r="C78" s="80" t="s">
        <v>243</v>
      </c>
      <c r="D78" s="40">
        <v>40000</v>
      </c>
      <c r="E78" s="61">
        <v>8083.7</v>
      </c>
      <c r="F78" s="43">
        <f t="shared" si="1"/>
        <v>31916.3</v>
      </c>
    </row>
    <row r="79" spans="1:6" ht="13.5" thickBot="1" x14ac:dyDescent="0.25">
      <c r="A79" s="42" t="s">
        <v>244</v>
      </c>
      <c r="B79" s="69" t="s">
        <v>138</v>
      </c>
      <c r="C79" s="80" t="s">
        <v>245</v>
      </c>
      <c r="D79" s="40">
        <v>40000</v>
      </c>
      <c r="E79" s="61">
        <v>8083.7</v>
      </c>
      <c r="F79" s="43">
        <f t="shared" ref="F79" si="2">IF(OR(D79="-",E79&gt;=D79),"-",D79-IF(E79="-",0,E79))</f>
        <v>31916.3</v>
      </c>
    </row>
    <row r="80" spans="1:6" ht="9" customHeight="1" thickBot="1" x14ac:dyDescent="0.25">
      <c r="A80" s="74"/>
      <c r="B80" s="70"/>
      <c r="C80" s="84"/>
      <c r="D80" s="87"/>
      <c r="E80" s="70"/>
      <c r="F80" s="70"/>
    </row>
    <row r="81" spans="1:6" ht="13.5" customHeight="1" thickBot="1" x14ac:dyDescent="0.25">
      <c r="A81" s="68" t="s">
        <v>246</v>
      </c>
      <c r="B81" s="65" t="s">
        <v>247</v>
      </c>
      <c r="C81" s="85" t="s">
        <v>139</v>
      </c>
      <c r="D81" s="66" t="s">
        <v>54</v>
      </c>
      <c r="E81" s="66">
        <v>867870.48</v>
      </c>
      <c r="F81" s="67" t="s">
        <v>248</v>
      </c>
    </row>
  </sheetData>
  <mergeCells count="7">
    <mergeCell ref="F4:F9"/>
    <mergeCell ref="A2:D2"/>
    <mergeCell ref="A4:A11"/>
    <mergeCell ref="B4:B11"/>
    <mergeCell ref="C4:C9"/>
    <mergeCell ref="D4:D11"/>
    <mergeCell ref="E4:E9"/>
  </mergeCells>
  <conditionalFormatting sqref="E13:F13">
    <cfRule type="cellIs" dxfId="77" priority="67" stopIfTrue="1" operator="equal">
      <formula>0</formula>
    </cfRule>
  </conditionalFormatting>
  <conditionalFormatting sqref="E15:F15">
    <cfRule type="cellIs" dxfId="76" priority="66" stopIfTrue="1" operator="equal">
      <formula>0</formula>
    </cfRule>
  </conditionalFormatting>
  <conditionalFormatting sqref="E16:F16">
    <cfRule type="cellIs" dxfId="75" priority="65" stopIfTrue="1" operator="equal">
      <formula>0</formula>
    </cfRule>
  </conditionalFormatting>
  <conditionalFormatting sqref="E17:F17">
    <cfRule type="cellIs" dxfId="74" priority="64" stopIfTrue="1" operator="equal">
      <formula>0</formula>
    </cfRule>
  </conditionalFormatting>
  <conditionalFormatting sqref="E18:F18">
    <cfRule type="cellIs" dxfId="73" priority="63" stopIfTrue="1" operator="equal">
      <formula>0</formula>
    </cfRule>
  </conditionalFormatting>
  <conditionalFormatting sqref="E19:F19">
    <cfRule type="cellIs" dxfId="72" priority="62" stopIfTrue="1" operator="equal">
      <formula>0</formula>
    </cfRule>
  </conditionalFormatting>
  <conditionalFormatting sqref="E20:F20">
    <cfRule type="cellIs" dxfId="71" priority="61" stopIfTrue="1" operator="equal">
      <formula>0</formula>
    </cfRule>
  </conditionalFormatting>
  <conditionalFormatting sqref="E21:F21">
    <cfRule type="cellIs" dxfId="70" priority="60" stopIfTrue="1" operator="equal">
      <formula>0</formula>
    </cfRule>
  </conditionalFormatting>
  <conditionalFormatting sqref="E22:F22">
    <cfRule type="cellIs" dxfId="69" priority="59" stopIfTrue="1" operator="equal">
      <formula>0</formula>
    </cfRule>
  </conditionalFormatting>
  <conditionalFormatting sqref="E23:F23">
    <cfRule type="cellIs" dxfId="68" priority="58" stopIfTrue="1" operator="equal">
      <formula>0</formula>
    </cfRule>
  </conditionalFormatting>
  <conditionalFormatting sqref="E24:F24">
    <cfRule type="cellIs" dxfId="67" priority="57" stopIfTrue="1" operator="equal">
      <formula>0</formula>
    </cfRule>
  </conditionalFormatting>
  <conditionalFormatting sqref="E25:F25">
    <cfRule type="cellIs" dxfId="66" priority="56" stopIfTrue="1" operator="equal">
      <formula>0</formula>
    </cfRule>
  </conditionalFormatting>
  <conditionalFormatting sqref="E26:F26">
    <cfRule type="cellIs" dxfId="65" priority="55" stopIfTrue="1" operator="equal">
      <formula>0</formula>
    </cfRule>
  </conditionalFormatting>
  <conditionalFormatting sqref="E27:F27">
    <cfRule type="cellIs" dxfId="64" priority="54" stopIfTrue="1" operator="equal">
      <formula>0</formula>
    </cfRule>
  </conditionalFormatting>
  <conditionalFormatting sqref="E28:F28">
    <cfRule type="cellIs" dxfId="63" priority="53" stopIfTrue="1" operator="equal">
      <formula>0</formula>
    </cfRule>
  </conditionalFormatting>
  <conditionalFormatting sqref="E29:F29">
    <cfRule type="cellIs" dxfId="62" priority="52" stopIfTrue="1" operator="equal">
      <formula>0</formula>
    </cfRule>
  </conditionalFormatting>
  <conditionalFormatting sqref="E30:F30">
    <cfRule type="cellIs" dxfId="61" priority="51" stopIfTrue="1" operator="equal">
      <formula>0</formula>
    </cfRule>
  </conditionalFormatting>
  <conditionalFormatting sqref="E31:F31">
    <cfRule type="cellIs" dxfId="60" priority="50" stopIfTrue="1" operator="equal">
      <formula>0</formula>
    </cfRule>
  </conditionalFormatting>
  <conditionalFormatting sqref="E32:F32">
    <cfRule type="cellIs" dxfId="59" priority="49" stopIfTrue="1" operator="equal">
      <formula>0</formula>
    </cfRule>
  </conditionalFormatting>
  <conditionalFormatting sqref="E33:F33">
    <cfRule type="cellIs" dxfId="58" priority="48" stopIfTrue="1" operator="equal">
      <formula>0</formula>
    </cfRule>
  </conditionalFormatting>
  <conditionalFormatting sqref="E34:F34">
    <cfRule type="cellIs" dxfId="57" priority="47" stopIfTrue="1" operator="equal">
      <formula>0</formula>
    </cfRule>
  </conditionalFormatting>
  <conditionalFormatting sqref="E35:F35">
    <cfRule type="cellIs" dxfId="56" priority="46" stopIfTrue="1" operator="equal">
      <formula>0</formula>
    </cfRule>
  </conditionalFormatting>
  <conditionalFormatting sqref="E36:F36">
    <cfRule type="cellIs" dxfId="55" priority="45" stopIfTrue="1" operator="equal">
      <formula>0</formula>
    </cfRule>
  </conditionalFormatting>
  <conditionalFormatting sqref="E37:F37">
    <cfRule type="cellIs" dxfId="54" priority="44" stopIfTrue="1" operator="equal">
      <formula>0</formula>
    </cfRule>
  </conditionalFormatting>
  <conditionalFormatting sqref="E38:F38">
    <cfRule type="cellIs" dxfId="53" priority="43" stopIfTrue="1" operator="equal">
      <formula>0</formula>
    </cfRule>
  </conditionalFormatting>
  <conditionalFormatting sqref="E39:F39">
    <cfRule type="cellIs" dxfId="52" priority="42" stopIfTrue="1" operator="equal">
      <formula>0</formula>
    </cfRule>
  </conditionalFormatting>
  <conditionalFormatting sqref="E40:F40">
    <cfRule type="cellIs" dxfId="51" priority="41" stopIfTrue="1" operator="equal">
      <formula>0</formula>
    </cfRule>
  </conditionalFormatting>
  <conditionalFormatting sqref="E41:F41">
    <cfRule type="cellIs" dxfId="50" priority="40" stopIfTrue="1" operator="equal">
      <formula>0</formula>
    </cfRule>
  </conditionalFormatting>
  <conditionalFormatting sqref="E42:F42">
    <cfRule type="cellIs" dxfId="49" priority="39" stopIfTrue="1" operator="equal">
      <formula>0</formula>
    </cfRule>
  </conditionalFormatting>
  <conditionalFormatting sqref="E43:F43">
    <cfRule type="cellIs" dxfId="48" priority="38" stopIfTrue="1" operator="equal">
      <formula>0</formula>
    </cfRule>
  </conditionalFormatting>
  <conditionalFormatting sqref="E44:F44">
    <cfRule type="cellIs" dxfId="47" priority="37" stopIfTrue="1" operator="equal">
      <formula>0</formula>
    </cfRule>
  </conditionalFormatting>
  <conditionalFormatting sqref="E45:F45">
    <cfRule type="cellIs" dxfId="46" priority="36" stopIfTrue="1" operator="equal">
      <formula>0</formula>
    </cfRule>
  </conditionalFormatting>
  <conditionalFormatting sqref="E46:F46">
    <cfRule type="cellIs" dxfId="45" priority="35" stopIfTrue="1" operator="equal">
      <formula>0</formula>
    </cfRule>
  </conditionalFormatting>
  <conditionalFormatting sqref="E47:F47">
    <cfRule type="cellIs" dxfId="44" priority="34" stopIfTrue="1" operator="equal">
      <formula>0</formula>
    </cfRule>
  </conditionalFormatting>
  <conditionalFormatting sqref="E48:F48">
    <cfRule type="cellIs" dxfId="43" priority="33" stopIfTrue="1" operator="equal">
      <formula>0</formula>
    </cfRule>
  </conditionalFormatting>
  <conditionalFormatting sqref="E49:F49">
    <cfRule type="cellIs" dxfId="42" priority="32" stopIfTrue="1" operator="equal">
      <formula>0</formula>
    </cfRule>
  </conditionalFormatting>
  <conditionalFormatting sqref="E50:F50">
    <cfRule type="cellIs" dxfId="41" priority="31" stopIfTrue="1" operator="equal">
      <formula>0</formula>
    </cfRule>
  </conditionalFormatting>
  <conditionalFormatting sqref="E51:F51">
    <cfRule type="cellIs" dxfId="40" priority="30" stopIfTrue="1" operator="equal">
      <formula>0</formula>
    </cfRule>
  </conditionalFormatting>
  <conditionalFormatting sqref="E52:F52">
    <cfRule type="cellIs" dxfId="39" priority="29" stopIfTrue="1" operator="equal">
      <formula>0</formula>
    </cfRule>
  </conditionalFormatting>
  <conditionalFormatting sqref="E53:F53">
    <cfRule type="cellIs" dxfId="38" priority="28" stopIfTrue="1" operator="equal">
      <formula>0</formula>
    </cfRule>
  </conditionalFormatting>
  <conditionalFormatting sqref="E54:F54">
    <cfRule type="cellIs" dxfId="37" priority="27" stopIfTrue="1" operator="equal">
      <formula>0</formula>
    </cfRule>
  </conditionalFormatting>
  <conditionalFormatting sqref="E55:F55">
    <cfRule type="cellIs" dxfId="36" priority="26" stopIfTrue="1" operator="equal">
      <formula>0</formula>
    </cfRule>
  </conditionalFormatting>
  <conditionalFormatting sqref="E56:F56">
    <cfRule type="cellIs" dxfId="35" priority="25" stopIfTrue="1" operator="equal">
      <formula>0</formula>
    </cfRule>
  </conditionalFormatting>
  <conditionalFormatting sqref="E57:F57">
    <cfRule type="cellIs" dxfId="34" priority="24" stopIfTrue="1" operator="equal">
      <formula>0</formula>
    </cfRule>
  </conditionalFormatting>
  <conditionalFormatting sqref="E58:F58">
    <cfRule type="cellIs" dxfId="33" priority="23" stopIfTrue="1" operator="equal">
      <formula>0</formula>
    </cfRule>
  </conditionalFormatting>
  <conditionalFormatting sqref="E59:F59">
    <cfRule type="cellIs" dxfId="32" priority="22" stopIfTrue="1" operator="equal">
      <formula>0</formula>
    </cfRule>
  </conditionalFormatting>
  <conditionalFormatting sqref="E60:F60">
    <cfRule type="cellIs" dxfId="31" priority="21" stopIfTrue="1" operator="equal">
      <formula>0</formula>
    </cfRule>
  </conditionalFormatting>
  <conditionalFormatting sqref="E61:F61">
    <cfRule type="cellIs" dxfId="30" priority="20" stopIfTrue="1" operator="equal">
      <formula>0</formula>
    </cfRule>
  </conditionalFormatting>
  <conditionalFormatting sqref="E62:F62">
    <cfRule type="cellIs" dxfId="29" priority="19" stopIfTrue="1" operator="equal">
      <formula>0</formula>
    </cfRule>
  </conditionalFormatting>
  <conditionalFormatting sqref="E63:F63">
    <cfRule type="cellIs" dxfId="28" priority="18" stopIfTrue="1" operator="equal">
      <formula>0</formula>
    </cfRule>
  </conditionalFormatting>
  <conditionalFormatting sqref="E64:F64">
    <cfRule type="cellIs" dxfId="27" priority="17" stopIfTrue="1" operator="equal">
      <formula>0</formula>
    </cfRule>
  </conditionalFormatting>
  <conditionalFormatting sqref="E65:F65">
    <cfRule type="cellIs" dxfId="26" priority="16" stopIfTrue="1" operator="equal">
      <formula>0</formula>
    </cfRule>
  </conditionalFormatting>
  <conditionalFormatting sqref="E66:F66">
    <cfRule type="cellIs" dxfId="25" priority="15" stopIfTrue="1" operator="equal">
      <formula>0</formula>
    </cfRule>
  </conditionalFormatting>
  <conditionalFormatting sqref="E67:F67">
    <cfRule type="cellIs" dxfId="24" priority="14" stopIfTrue="1" operator="equal">
      <formula>0</formula>
    </cfRule>
  </conditionalFormatting>
  <conditionalFormatting sqref="E68:F68">
    <cfRule type="cellIs" dxfId="23" priority="13" stopIfTrue="1" operator="equal">
      <formula>0</formula>
    </cfRule>
  </conditionalFormatting>
  <conditionalFormatting sqref="E69:F69">
    <cfRule type="cellIs" dxfId="22" priority="12" stopIfTrue="1" operator="equal">
      <formula>0</formula>
    </cfRule>
  </conditionalFormatting>
  <conditionalFormatting sqref="E70:F70">
    <cfRule type="cellIs" dxfId="21" priority="11" stopIfTrue="1" operator="equal">
      <formula>0</formula>
    </cfRule>
  </conditionalFormatting>
  <conditionalFormatting sqref="E71:F71">
    <cfRule type="cellIs" dxfId="20" priority="10" stopIfTrue="1" operator="equal">
      <formula>0</formula>
    </cfRule>
  </conditionalFormatting>
  <conditionalFormatting sqref="E72:F72">
    <cfRule type="cellIs" dxfId="19" priority="9" stopIfTrue="1" operator="equal">
      <formula>0</formula>
    </cfRule>
  </conditionalFormatting>
  <conditionalFormatting sqref="E73:F73">
    <cfRule type="cellIs" dxfId="18" priority="8" stopIfTrue="1" operator="equal">
      <formula>0</formula>
    </cfRule>
  </conditionalFormatting>
  <conditionalFormatting sqref="E74:F74">
    <cfRule type="cellIs" dxfId="17" priority="7" stopIfTrue="1" operator="equal">
      <formula>0</formula>
    </cfRule>
  </conditionalFormatting>
  <conditionalFormatting sqref="E75:F75">
    <cfRule type="cellIs" dxfId="16" priority="6" stopIfTrue="1" operator="equal">
      <formula>0</formula>
    </cfRule>
  </conditionalFormatting>
  <conditionalFormatting sqref="E76:F76">
    <cfRule type="cellIs" dxfId="15" priority="5" stopIfTrue="1" operator="equal">
      <formula>0</formula>
    </cfRule>
  </conditionalFormatting>
  <conditionalFormatting sqref="E77:F77">
    <cfRule type="cellIs" dxfId="14" priority="4" stopIfTrue="1" operator="equal">
      <formula>0</formula>
    </cfRule>
  </conditionalFormatting>
  <conditionalFormatting sqref="E78:F78">
    <cfRule type="cellIs" dxfId="13" priority="3" stopIfTrue="1" operator="equal">
      <formula>0</formula>
    </cfRule>
  </conditionalFormatting>
  <conditionalFormatting sqref="E79:F79">
    <cfRule type="cellIs" dxfId="12" priority="2" stopIfTrue="1" operator="equal">
      <formula>0</formula>
    </cfRule>
  </conditionalFormatting>
  <conditionalFormatting sqref="E81:F81">
    <cfRule type="cellIs" dxfId="11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2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A1:F25"/>
  <sheetViews>
    <sheetView showGridLines="0" zoomScaleNormal="100" workbookViewId="0">
      <selection activeCell="E18" sqref="E18"/>
    </sheetView>
  </sheetViews>
  <sheetFormatPr defaultRowHeight="12.75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9" t="s">
        <v>20</v>
      </c>
      <c r="B1" s="129"/>
      <c r="C1" s="129"/>
      <c r="D1" s="129"/>
      <c r="E1" s="129"/>
      <c r="F1" s="129"/>
    </row>
    <row r="2" spans="1:6" ht="13.35" customHeight="1" x14ac:dyDescent="0.25">
      <c r="A2" s="112" t="s">
        <v>29</v>
      </c>
      <c r="B2" s="112"/>
      <c r="C2" s="112"/>
      <c r="D2" s="112"/>
      <c r="E2" s="112"/>
      <c r="F2" s="112"/>
    </row>
    <row r="3" spans="1:6" ht="9" customHeight="1" thickBot="1" x14ac:dyDescent="0.25">
      <c r="A3" s="13"/>
      <c r="B3" s="21"/>
      <c r="C3" s="15"/>
      <c r="D3" s="14"/>
      <c r="E3" s="14"/>
      <c r="F3" s="12"/>
    </row>
    <row r="4" spans="1:6" ht="14.1" customHeight="1" x14ac:dyDescent="0.2">
      <c r="A4" s="113" t="s">
        <v>4</v>
      </c>
      <c r="B4" s="116" t="s">
        <v>11</v>
      </c>
      <c r="C4" s="125" t="s">
        <v>27</v>
      </c>
      <c r="D4" s="119" t="s">
        <v>18</v>
      </c>
      <c r="E4" s="119" t="s">
        <v>12</v>
      </c>
      <c r="F4" s="104" t="s">
        <v>15</v>
      </c>
    </row>
    <row r="5" spans="1:6" ht="5.0999999999999996" customHeight="1" x14ac:dyDescent="0.2">
      <c r="A5" s="114"/>
      <c r="B5" s="117"/>
      <c r="C5" s="126"/>
      <c r="D5" s="120"/>
      <c r="E5" s="120"/>
      <c r="F5" s="105"/>
    </row>
    <row r="6" spans="1:6" ht="6" customHeight="1" x14ac:dyDescent="0.2">
      <c r="A6" s="114"/>
      <c r="B6" s="117"/>
      <c r="C6" s="126"/>
      <c r="D6" s="120"/>
      <c r="E6" s="120"/>
      <c r="F6" s="105"/>
    </row>
    <row r="7" spans="1:6" ht="5.0999999999999996" customHeight="1" x14ac:dyDescent="0.2">
      <c r="A7" s="114"/>
      <c r="B7" s="117"/>
      <c r="C7" s="126"/>
      <c r="D7" s="120"/>
      <c r="E7" s="120"/>
      <c r="F7" s="105"/>
    </row>
    <row r="8" spans="1:6" ht="6" customHeight="1" x14ac:dyDescent="0.2">
      <c r="A8" s="114"/>
      <c r="B8" s="117"/>
      <c r="C8" s="126"/>
      <c r="D8" s="120"/>
      <c r="E8" s="120"/>
      <c r="F8" s="105"/>
    </row>
    <row r="9" spans="1:6" ht="6" customHeight="1" x14ac:dyDescent="0.2">
      <c r="A9" s="114"/>
      <c r="B9" s="117"/>
      <c r="C9" s="126"/>
      <c r="D9" s="120"/>
      <c r="E9" s="120"/>
      <c r="F9" s="105"/>
    </row>
    <row r="10" spans="1:6" ht="18" customHeight="1" x14ac:dyDescent="0.2">
      <c r="A10" s="115"/>
      <c r="B10" s="118"/>
      <c r="C10" s="130"/>
      <c r="D10" s="121"/>
      <c r="E10" s="121"/>
      <c r="F10" s="106"/>
    </row>
    <row r="11" spans="1:6" ht="13.5" customHeight="1" thickBot="1" x14ac:dyDescent="0.25">
      <c r="A11" s="17">
        <v>1</v>
      </c>
      <c r="B11" s="18">
        <v>2</v>
      </c>
      <c r="C11" s="23">
        <v>3</v>
      </c>
      <c r="D11" s="19" t="s">
        <v>1</v>
      </c>
      <c r="E11" s="28" t="s">
        <v>2</v>
      </c>
      <c r="F11" s="20" t="s">
        <v>13</v>
      </c>
    </row>
    <row r="12" spans="1:6" ht="22.5" x14ac:dyDescent="0.2">
      <c r="A12" s="98" t="s">
        <v>249</v>
      </c>
      <c r="B12" s="95" t="s">
        <v>250</v>
      </c>
      <c r="C12" s="99" t="s">
        <v>139</v>
      </c>
      <c r="D12" s="96" t="s">
        <v>54</v>
      </c>
      <c r="E12" s="96">
        <f>E16</f>
        <v>-867870.48</v>
      </c>
      <c r="F12" s="97" t="s">
        <v>139</v>
      </c>
    </row>
    <row r="13" spans="1:6" x14ac:dyDescent="0.2">
      <c r="A13" s="60" t="s">
        <v>43</v>
      </c>
      <c r="B13" s="56"/>
      <c r="C13" s="57"/>
      <c r="D13" s="58"/>
      <c r="E13" s="58"/>
      <c r="F13" s="59"/>
    </row>
    <row r="14" spans="1:6" ht="22.5" x14ac:dyDescent="0.2">
      <c r="A14" s="88" t="s">
        <v>251</v>
      </c>
      <c r="B14" s="100" t="s">
        <v>252</v>
      </c>
      <c r="C14" s="101" t="s">
        <v>139</v>
      </c>
      <c r="D14" s="91" t="s">
        <v>54</v>
      </c>
      <c r="E14" s="91" t="s">
        <v>54</v>
      </c>
      <c r="F14" s="93" t="s">
        <v>54</v>
      </c>
    </row>
    <row r="15" spans="1:6" x14ac:dyDescent="0.2">
      <c r="A15" s="88" t="s">
        <v>253</v>
      </c>
      <c r="B15" s="100" t="s">
        <v>254</v>
      </c>
      <c r="C15" s="101" t="s">
        <v>139</v>
      </c>
      <c r="D15" s="91" t="s">
        <v>54</v>
      </c>
      <c r="E15" s="91" t="s">
        <v>54</v>
      </c>
      <c r="F15" s="93" t="s">
        <v>54</v>
      </c>
    </row>
    <row r="16" spans="1:6" x14ac:dyDescent="0.2">
      <c r="A16" s="98" t="s">
        <v>255</v>
      </c>
      <c r="B16" s="95" t="s">
        <v>256</v>
      </c>
      <c r="C16" s="99" t="s">
        <v>257</v>
      </c>
      <c r="D16" s="96" t="s">
        <v>54</v>
      </c>
      <c r="E16" s="96">
        <f>E17</f>
        <v>-867870.48</v>
      </c>
      <c r="F16" s="97" t="s">
        <v>54</v>
      </c>
    </row>
    <row r="17" spans="1:6" ht="22.5" x14ac:dyDescent="0.2">
      <c r="A17" s="98" t="s">
        <v>258</v>
      </c>
      <c r="B17" s="95" t="s">
        <v>256</v>
      </c>
      <c r="C17" s="99" t="s">
        <v>259</v>
      </c>
      <c r="D17" s="96" t="s">
        <v>54</v>
      </c>
      <c r="E17" s="96">
        <v>-867870.48</v>
      </c>
      <c r="F17" s="97" t="s">
        <v>54</v>
      </c>
    </row>
    <row r="18" spans="1:6" ht="45" x14ac:dyDescent="0.2">
      <c r="A18" s="98" t="s">
        <v>260</v>
      </c>
      <c r="B18" s="95" t="s">
        <v>256</v>
      </c>
      <c r="C18" s="99" t="s">
        <v>261</v>
      </c>
      <c r="D18" s="96" t="s">
        <v>54</v>
      </c>
      <c r="E18" s="96" t="s">
        <v>54</v>
      </c>
      <c r="F18" s="97" t="s">
        <v>54</v>
      </c>
    </row>
    <row r="19" spans="1:6" x14ac:dyDescent="0.2">
      <c r="A19" s="98" t="s">
        <v>262</v>
      </c>
      <c r="B19" s="95" t="s">
        <v>263</v>
      </c>
      <c r="C19" s="99" t="s">
        <v>264</v>
      </c>
      <c r="D19" s="96">
        <v>-5659600</v>
      </c>
      <c r="E19" s="96">
        <f>E20</f>
        <v>-1502926.63</v>
      </c>
      <c r="F19" s="97" t="s">
        <v>248</v>
      </c>
    </row>
    <row r="20" spans="1:6" ht="22.5" x14ac:dyDescent="0.2">
      <c r="A20" s="98" t="s">
        <v>265</v>
      </c>
      <c r="B20" s="95" t="s">
        <v>263</v>
      </c>
      <c r="C20" s="99" t="s">
        <v>266</v>
      </c>
      <c r="D20" s="96">
        <v>-5659600</v>
      </c>
      <c r="E20" s="96">
        <f>E21</f>
        <v>-1502926.63</v>
      </c>
      <c r="F20" s="97" t="s">
        <v>248</v>
      </c>
    </row>
    <row r="21" spans="1:6" ht="22.5" x14ac:dyDescent="0.2">
      <c r="A21" s="41" t="s">
        <v>267</v>
      </c>
      <c r="B21" s="37" t="s">
        <v>263</v>
      </c>
      <c r="C21" s="54" t="s">
        <v>268</v>
      </c>
      <c r="D21" s="39">
        <v>-5659600</v>
      </c>
      <c r="E21" s="39">
        <v>-1502926.63</v>
      </c>
      <c r="F21" s="55" t="s">
        <v>248</v>
      </c>
    </row>
    <row r="22" spans="1:6" x14ac:dyDescent="0.2">
      <c r="A22" s="98" t="s">
        <v>269</v>
      </c>
      <c r="B22" s="95" t="s">
        <v>270</v>
      </c>
      <c r="C22" s="99" t="s">
        <v>271</v>
      </c>
      <c r="D22" s="96">
        <v>5659600</v>
      </c>
      <c r="E22" s="96">
        <f>E23</f>
        <v>635056.15</v>
      </c>
      <c r="F22" s="97" t="s">
        <v>248</v>
      </c>
    </row>
    <row r="23" spans="1:6" ht="23.25" thickBot="1" x14ac:dyDescent="0.25">
      <c r="A23" s="41" t="s">
        <v>272</v>
      </c>
      <c r="B23" s="37" t="s">
        <v>270</v>
      </c>
      <c r="C23" s="54" t="s">
        <v>273</v>
      </c>
      <c r="D23" s="39">
        <v>5659600</v>
      </c>
      <c r="E23" s="39">
        <v>635056.15</v>
      </c>
      <c r="F23" s="55" t="s">
        <v>248</v>
      </c>
    </row>
    <row r="24" spans="1:6" ht="12.75" customHeight="1" x14ac:dyDescent="0.2">
      <c r="A24" s="76"/>
      <c r="B24" s="75"/>
      <c r="C24" s="72"/>
      <c r="D24" s="71"/>
      <c r="E24" s="71"/>
      <c r="F24" s="73"/>
    </row>
    <row r="25" spans="1:6" ht="23.25" customHeight="1" x14ac:dyDescent="0.2"/>
  </sheetData>
  <mergeCells count="8">
    <mergeCell ref="A1:F1"/>
    <mergeCell ref="A2:F2"/>
    <mergeCell ref="A4:A10"/>
    <mergeCell ref="B4:B10"/>
    <mergeCell ref="C4:C10"/>
    <mergeCell ref="D4:D10"/>
    <mergeCell ref="E4:E10"/>
    <mergeCell ref="F4:F10"/>
  </mergeCells>
  <conditionalFormatting sqref="E12:F12">
    <cfRule type="cellIs" dxfId="10" priority="11" stopIfTrue="1" operator="equal">
      <formula>0</formula>
    </cfRule>
  </conditionalFormatting>
  <conditionalFormatting sqref="E14:F14">
    <cfRule type="cellIs" dxfId="9" priority="10" stopIfTrue="1" operator="equal">
      <formula>0</formula>
    </cfRule>
  </conditionalFormatting>
  <conditionalFormatting sqref="E15:F15">
    <cfRule type="cellIs" dxfId="8" priority="9" stopIfTrue="1" operator="equal">
      <formula>0</formula>
    </cfRule>
  </conditionalFormatting>
  <conditionalFormatting sqref="E16:F16">
    <cfRule type="cellIs" dxfId="7" priority="8" stopIfTrue="1" operator="equal">
      <formula>0</formula>
    </cfRule>
  </conditionalFormatting>
  <conditionalFormatting sqref="E17:F17">
    <cfRule type="cellIs" dxfId="6" priority="7" stopIfTrue="1" operator="equal">
      <formula>0</formula>
    </cfRule>
  </conditionalFormatting>
  <conditionalFormatting sqref="E18:F18">
    <cfRule type="cellIs" dxfId="5" priority="6" stopIfTrue="1" operator="equal">
      <formula>0</formula>
    </cfRule>
  </conditionalFormatting>
  <conditionalFormatting sqref="E19:F19">
    <cfRule type="cellIs" dxfId="4" priority="5" stopIfTrue="1" operator="equal">
      <formula>0</formula>
    </cfRule>
  </conditionalFormatting>
  <conditionalFormatting sqref="E20:F20">
    <cfRule type="cellIs" dxfId="3" priority="4" stopIfTrue="1" operator="equal">
      <formula>0</formula>
    </cfRule>
  </conditionalFormatting>
  <conditionalFormatting sqref="E21:F21">
    <cfRule type="cellIs" dxfId="2" priority="3" stopIfTrue="1" operator="equal">
      <formula>0</formula>
    </cfRule>
  </conditionalFormatting>
  <conditionalFormatting sqref="E22:F22">
    <cfRule type="cellIs" dxfId="1" priority="2" stopIfTrue="1" operator="equal">
      <formula>0</formula>
    </cfRule>
  </conditionalFormatting>
  <conditionalFormatting sqref="E23:F23">
    <cfRule type="cellIs" dxfId="0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0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workbookViewId="0"/>
  </sheetViews>
  <sheetFormatPr defaultRowHeight="12.75" x14ac:dyDescent="0.2"/>
  <sheetData>
    <row r="1" spans="1:2" x14ac:dyDescent="0.2">
      <c r="A1" t="s">
        <v>274</v>
      </c>
      <c r="B1" s="1" t="s">
        <v>2</v>
      </c>
    </row>
    <row r="2" spans="1:2" x14ac:dyDescent="0.2">
      <c r="A2" t="s">
        <v>275</v>
      </c>
      <c r="B2" s="1" t="s">
        <v>39</v>
      </c>
    </row>
    <row r="3" spans="1:2" x14ac:dyDescent="0.2">
      <c r="A3" t="s">
        <v>276</v>
      </c>
      <c r="B3" s="1" t="s">
        <v>277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30</vt:i4>
      </vt:variant>
    </vt:vector>
  </HeadingPairs>
  <TitlesOfParts>
    <vt:vector size="34" baseType="lpstr">
      <vt:lpstr>Доходы</vt:lpstr>
      <vt:lpstr>Расходы</vt:lpstr>
      <vt:lpstr>Источники</vt:lpstr>
      <vt:lpstr>ExportParams</vt:lpstr>
      <vt:lpstr>Доходы!APPT</vt:lpstr>
      <vt:lpstr>Источники!APPT</vt:lpstr>
      <vt:lpstr>Расходы!APPT</vt:lpstr>
      <vt:lpstr>EXPORT_PARAM_SRC_KIND</vt:lpstr>
      <vt:lpstr>EXPORT_SRC_CODE</vt:lpstr>
      <vt:lpstr>EXPORT_SRC_KIND</vt:lpstr>
      <vt:lpstr>Доходы!FILE_NAME</vt:lpstr>
      <vt:lpstr>Доходы!FIO</vt:lpstr>
      <vt:lpstr>Расходы!FIO</vt:lpstr>
      <vt:lpstr>Доходы!FORM_CODE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Источники!S_700B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Альбина Зеленина</dc:creator>
  <cp:lastModifiedBy>ws-9</cp:lastModifiedBy>
  <cp:lastPrinted>2006-02-27T09:42:44Z</cp:lastPrinted>
  <dcterms:created xsi:type="dcterms:W3CDTF">1999-06-18T11:49:53Z</dcterms:created>
  <dcterms:modified xsi:type="dcterms:W3CDTF">2017-03-07T14:04:21Z</dcterms:modified>
</cp:coreProperties>
</file>