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<sst xmlns="http://schemas.openxmlformats.org/spreadsheetml/2006/main" count="3817" uniqueCount="409">
  <si>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</si>
  <si>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</si>
  <si>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</si>
  <si>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</si>
  <si>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</si>
  <si>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</si>
  <si>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</si>
  <si>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</si>
  <si>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</si>
  <si>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</si>
  <si>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</si>
  <si>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</si>
  <si>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</si>
  <si>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</si>
  <si>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</si>
  <si>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</si>
  <si>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</si>
  <si>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</si>
  <si>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</si>
  <si>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</si>
  <si>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</si>
  <si>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</si>
  <si>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</si>
  <si>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</si>
  <si>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</si>
  <si>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</si>
  <si>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</si>
  <si>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</si>
  <si>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</si>
  <si>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</si>
  <si>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</si>
  <si>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</si>
  <si>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</si>
  <si>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</si>
  <si>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</si>
  <si>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</si>
  <si>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</si>
  <si>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</si>
  <si>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</si>
  <si>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</si>
  <si>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</si>
  <si>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</si>
  <si>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</si>
  <si>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</si>
  <si>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</si>
  <si>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</si>
  <si>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</si>
  <si>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</si>
  <si>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</si>
  <si>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</si>
  <si>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</si>
  <si>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</si>
  <si>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</si>
  <si>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</si>
  <si>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</si>
  <si>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</si>
  <si>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</si>
  <si>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</si>
  <si>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</si>
  <si>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</si>
  <si>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</si>
  <si>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</si>
  <si>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</si>
  <si>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</si>
  <si>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</si>
  <si>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</si>
  <si>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</si>
  <si>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</si>
  <si>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</si>
  <si>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</si>
  <si>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</si>
  <si>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</si>
  <si>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</si>
  <si>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</si>
  <si>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</si>
  <si>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</si>
  <si>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</si>
  <si>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</si>
  <si>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</si>
  <si>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</si>
  <si>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</si>
  <si>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</si>
  <si>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</si>
  <si>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</si>
  <si>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</si>
  <si>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</si>
  <si>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</si>
  <si>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</si>
  <si>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</si>
  <si>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</si>
  <si>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</si>
  <si>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</si>
  <si>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</si>
  <si>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</si>
  <si>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</si>
  <si>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</si>
  <si>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</si>
  <si>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</si>
  <si>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</si>
  <si>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</si>
  <si>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</si>
  <si>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</si>
  <si>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</si>
  <si>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</si>
  <si>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</si>
  <si>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</si>
  <si>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</si>
  <si>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</si>
  <si>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</si>
  <si>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</si>
  <si>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</si>
  <si>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</si>
  <si>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</si>
  <si>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</si>
  <si>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</si>
  <si>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</si>
  <si>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</si>
  <si>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</si>
  <si>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</si>
  <si>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</si>
  <si>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</si>
  <si>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</si>
  <si>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</si>
  <si>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</si>
  <si>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</si>
  <si>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</si>
  <si>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</si>
  <si>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</si>
  <si>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</si>
  <si>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</si>
  <si>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</si>
  <si>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</si>
  <si>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</si>
  <si>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</si>
  <si>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</si>
  <si>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</si>
  <si>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</si>
  <si>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</si>
  <si>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</si>
  <si>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</si>
  <si>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</si>
  <si>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</si>
  <si>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</si>
  <si>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</si>
  <si>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</si>
  <si>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</si>
  <si>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</si>
  <si>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</si>
  <si>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</si>
  <si>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</si>
  <si>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</si>
  <si>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</si>
  <si>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</si>
  <si>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</si>
  <si>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</si>
  <si>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</si>
  <si>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</si>
  <si>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</si>
  <si>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</si>
  <si>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</si>
  <si>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</si>
  <si>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</si>
  <si>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</si>
  <si>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</si>
  <si>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</si>
  <si>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</si>
  <si>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</si>
  <si>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</si>
  <si>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</si>
  <si>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</si>
  <si>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</si>
  <si>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</si>
  <si>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</si>
  <si>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</si>
  <si>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</si>
  <si>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</si>
  <si>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</si>
  <si>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</si>
  <si>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</si>
  <si>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</si>
  <si>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</si>
  <si>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</si>
  <si>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</si>
  <si>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</si>
  <si>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</si>
  <si>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</si>
  <si>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</si>
  <si>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</si>
  <si>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</si>
  <si>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</si>
  <si>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</si>
  <si>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</si>
  <si>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</si>
  <si>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</si>
  <si>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</si>
  <si>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</si>
  <si>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</si>
  <si>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</si>
  <si>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</si>
  <si>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</si>
  <si>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</si>
  <si>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</si>
  <si>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</si>
  <si>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</si>
  <si>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</si>
  <si>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</si>
  <si>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</si>
  <si>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</si>
  <si>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</si>
  <si>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</si>
  <si>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</si>
  <si>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</si>
  <si>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</si>
  <si>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</si>
  <si>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</si>
  <si>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</si>
  <si>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</si>
  <si>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</si>
  <si>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</si>
  <si>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</si>
  <si>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</si>
  <si>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</si>
  <si>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</si>
  <si>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</si>
  <si>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</si>
  <si>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</si>
  <si>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</si>
  <si>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</si>
  <si>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</si>
  <si>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</si>
  <si>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</si>
  <si>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</si>
  <si>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</si>
  <si>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</si>
  <si>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</si>
  <si>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</si>
  <si>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</si>
  <si>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</si>
  <si>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</si>
  <si>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</si>
  <si>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</si>
  <si>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</si>
  <si>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</si>
  <si>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</si>
  <si>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</si>
  <si>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</si>
  <si>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</si>
  <si>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</si>
  <si>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</si>
  <si>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</si>
  <si>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</si>
  <si>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</si>
  <si>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</si>
  <si>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</si>
  <si>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</si>
  <si>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</si>
  <si>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</si>
  <si>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</si>
  <si>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</si>
  <si>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</si>
  <si>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</si>
  <si>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</si>
  <si>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</si>
  <si>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</si>
  <si>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</si>
  <si>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</si>
  <si>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</si>
  <si>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</si>
  <si>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</si>
  <si>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</si>
  <si>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</si>
  <si>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</si>
  <si>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</si>
  <si>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</si>
  <si>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</si>
  <si>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</si>
  <si>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</si>
  <si>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</si>
  <si>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</si>
  <si>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</si>
  <si>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</si>
  <si>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</si>
  <si>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</si>
  <si>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</si>
  <si>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</si>
  <si>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</si>
  <si>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</si>
  <si>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</si>
  <si>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</si>
  <si>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</si>
  <si>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</si>
  <si>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</si>
  <si>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</si>
  <si>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</si>
  <si>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</si>
  <si>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</si>
  <si>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</si>
  <si>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</si>
  <si>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</si>
  <si>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</si>
  <si>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</si>
  <si>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</si>
  <si>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</si>
  <si>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</si>
  <si>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</si>
  <si>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</si>
  <si>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</si>
  <si>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</si>
  <si>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</si>
  <si>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</si>
  <si>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</si>
  <si>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</si>
  <si>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</si>
  <si>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</si>
  <si>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</si>
  <si>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</si>
  <si>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</si>
  <si>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</si>
  <si>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</si>
  <si>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</si>
  <si>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</si>
  <si>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</si>
  <si>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</si>
  <si>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</si>
  <si>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</si>
  <si>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</si>
  <si>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</si>
  <si>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</si>
  <si>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</si>
  <si>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</si>
  <si>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</si>
  <si>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</si>
  <si>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</si>
  <si>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</si>
  <si>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</si>
  <si>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</si>
  <si>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</si>
  <si>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</si>
  <si>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</si>
  <si>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</si>
  <si>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</si>
  <si>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</si>
  <si>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</si>
  <si>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</si>
  <si>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</si>
  <si>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</si>
  <si>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</si>
  <si>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</si>
  <si>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</si>
  <si>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</si>
  <si>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</si>
  <si>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</si>
  <si>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</si>
  <si>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</si>
  <si>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</si>
  <si>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</si>
  <si>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</si>
  <si>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</si>
  <si>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</si>
  <si>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</si>
  <si>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</si>
  <si>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</si>
  <si>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</si>
  <si>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</si>
  <si>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</si>
  <si>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</si>
  <si>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</si>
  <si>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</si>
  <si>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</si>
  <si>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</si>
  <si>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</si>
  <si>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</si>
  <si>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</si>
  <si>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</si>
  <si>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</si>
  <si>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</si>
  <si>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</si>
  <si>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</si>
  <si>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</si>
  <si>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</si>
  <si>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</si>
  <si>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</si>
  <si>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</si>
  <si>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</si>
  <si>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</si>
  <si>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</si>
  <si>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</si>
  <si>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</si>
  <si>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</si>
  <si>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</si>
  <si>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</si>
  <si>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</si>
  <si>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</si>
  <si>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</si>
  <si>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</si>
  <si>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</si>
  <si>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</si>
  <si>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Алейникова Ю. В.         </t>
  </si>
  <si>
    <t>Главный бухгалтер</t>
  </si>
  <si>
    <t>на 1 августа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</si>
  <si>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</si>
  <si>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</si>
  <si>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01.08.2013</t>
  </si>
  <si>
    <t>Ивановское сельское поселение</t>
  </si>
  <si>
    <t>Бюджет Ивановского сельского поселения</t>
  </si>
  <si>
    <t>04226250</t>
  </si>
  <si>
    <t>60250820000</t>
  </si>
  <si>
    <t xml:space="preserve">                                                                          (подпись)                                    (расшифровка подписи)</t>
  </si>
  <si>
    <t xml:space="preserve">                                                                         (подпись)                  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</si>
</sst>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22.75390625" style="0" customWidth="1"/>
    <col min="2" max="2" width="3.875" style="0" customWidth="1"/>
    <col min="3" max="3" width="20.125" style="0" hidden="1" customWidth="1"/>
    <col min="4" max="4" width="24.125" style="0" customWidth="1"/>
    <col min="5" max="5" width="12.875" style="0" customWidth="1"/>
    <col min="6" max="6" width="5.625" style="0" customWidth="1"/>
    <col min="7" max="7" width="11.25390625" style="0" customWidth="1"/>
    <col min="8" max="8" width="12.25390625" style="0" customWidth="1"/>
    <col min="9" max="9" width="5.625" style="0" customWidth="1"/>
    <col min="10" max="10" width="5.875" style="0" customWidth="1"/>
    <col min="11" max="11" width="5.75390625" style="0" customWidth="1"/>
    <col min="12" max="12" width="5.875" style="0" customWidth="1"/>
    <col min="13" max="13" width="12.875" style="0" customWidth="1"/>
    <col min="14" max="14" width="6.37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3.875" style="0" customWidth="1"/>
    <col min="20" max="20" width="4.125" style="0" customWidth="1"/>
    <col min="21" max="21" width="4.375" style="0" customWidth="1"/>
    <col min="22" max="22" width="4.125" style="0" customWidth="1"/>
    <col min="23" max="23" width="11.375" style="0" customWidth="1"/>
    <col min="24" max="24" width="8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97" t="s">
        <v>403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405</v>
      </c>
    </row>
    <row r="8" spans="1:24" ht="12.75">
      <c r="A8" s="4" t="s">
        <v>16</v>
      </c>
      <c r="B8" s="4" t="s">
        <v>404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4036000</v>
      </c>
      <c r="F16" s="126" t="s">
        <v>56</v>
      </c>
      <c r="G16" s="127">
        <v>4036000</v>
      </c>
      <c r="H16" s="127">
        <v>4670200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8706200</v>
      </c>
      <c r="N16" s="127" t="s">
        <v>56</v>
      </c>
      <c r="O16" s="127">
        <v>1392274.27</v>
      </c>
      <c r="P16" s="127" t="s">
        <v>56</v>
      </c>
      <c r="Q16" s="127">
        <v>1392274.27</v>
      </c>
      <c r="R16" s="127">
        <v>2225300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3617574.27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3551800</v>
      </c>
      <c r="F17" s="126" t="s">
        <v>56</v>
      </c>
      <c r="G17" s="127">
        <v>3551800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3551800</v>
      </c>
      <c r="N17" s="127" t="s">
        <v>56</v>
      </c>
      <c r="O17" s="127">
        <v>1242774.27</v>
      </c>
      <c r="P17" s="127" t="s">
        <v>56</v>
      </c>
      <c r="Q17" s="127">
        <v>1242774.27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1242774.27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455900</v>
      </c>
      <c r="F18" s="126" t="s">
        <v>56</v>
      </c>
      <c r="G18" s="127">
        <v>455900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455900</v>
      </c>
      <c r="N18" s="127" t="s">
        <v>56</v>
      </c>
      <c r="O18" s="127">
        <v>215730.76</v>
      </c>
      <c r="P18" s="127" t="s">
        <v>56</v>
      </c>
      <c r="Q18" s="127">
        <v>215730.76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215730.76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455900</v>
      </c>
      <c r="F19" s="126" t="s">
        <v>56</v>
      </c>
      <c r="G19" s="127">
        <v>455900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455900</v>
      </c>
      <c r="N19" s="127" t="s">
        <v>56</v>
      </c>
      <c r="O19" s="127">
        <v>215730.76</v>
      </c>
      <c r="P19" s="127" t="s">
        <v>56</v>
      </c>
      <c r="Q19" s="127">
        <v>215730.76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215730.76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442500</v>
      </c>
      <c r="F20" s="126" t="s">
        <v>56</v>
      </c>
      <c r="G20" s="127">
        <v>442500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442500</v>
      </c>
      <c r="N20" s="127" t="s">
        <v>56</v>
      </c>
      <c r="O20" s="127">
        <v>213260.56</v>
      </c>
      <c r="P20" s="127" t="s">
        <v>56</v>
      </c>
      <c r="Q20" s="127">
        <v>213260.56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213260.56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>
        <v>10000</v>
      </c>
      <c r="F21" s="126" t="s">
        <v>56</v>
      </c>
      <c r="G21" s="127">
        <v>10000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10000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 t="s">
        <v>56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>
        <v>3400</v>
      </c>
      <c r="F22" s="126" t="s">
        <v>56</v>
      </c>
      <c r="G22" s="127">
        <v>3400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3400</v>
      </c>
      <c r="N22" s="127" t="s">
        <v>56</v>
      </c>
      <c r="O22" s="127">
        <v>2470.2</v>
      </c>
      <c r="P22" s="127" t="s">
        <v>56</v>
      </c>
      <c r="Q22" s="127">
        <v>2470.2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2470.2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396600</v>
      </c>
      <c r="F23" s="126" t="s">
        <v>56</v>
      </c>
      <c r="G23" s="127">
        <v>396600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396600</v>
      </c>
      <c r="N23" s="127" t="s">
        <v>56</v>
      </c>
      <c r="O23" s="127">
        <v>103083.46</v>
      </c>
      <c r="P23" s="127" t="s">
        <v>56</v>
      </c>
      <c r="Q23" s="127">
        <v>103083.46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103083.46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214600</v>
      </c>
      <c r="F24" s="126" t="s">
        <v>56</v>
      </c>
      <c r="G24" s="127">
        <v>214600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214600</v>
      </c>
      <c r="N24" s="127" t="s">
        <v>56</v>
      </c>
      <c r="O24" s="127">
        <v>43123.55</v>
      </c>
      <c r="P24" s="127" t="s">
        <v>56</v>
      </c>
      <c r="Q24" s="127">
        <v>43123.55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43123.55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181000</v>
      </c>
      <c r="F25" s="126" t="s">
        <v>56</v>
      </c>
      <c r="G25" s="127">
        <v>181000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181000</v>
      </c>
      <c r="N25" s="127" t="s">
        <v>56</v>
      </c>
      <c r="O25" s="127">
        <v>20525.62</v>
      </c>
      <c r="P25" s="127" t="s">
        <v>56</v>
      </c>
      <c r="Q25" s="127">
        <v>20525.62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20525.62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181000</v>
      </c>
      <c r="F26" s="126" t="s">
        <v>56</v>
      </c>
      <c r="G26" s="127">
        <v>181000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181000</v>
      </c>
      <c r="N26" s="127" t="s">
        <v>56</v>
      </c>
      <c r="O26" s="127">
        <v>20525.62</v>
      </c>
      <c r="P26" s="127" t="s">
        <v>56</v>
      </c>
      <c r="Q26" s="127">
        <v>20525.62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20525.62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000 1 05 01020 01 0000 110</v>
      </c>
      <c r="E27" s="132">
        <v>33300</v>
      </c>
      <c r="F27" s="126" t="s">
        <v>56</v>
      </c>
      <c r="G27" s="127">
        <v>33300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33300</v>
      </c>
      <c r="N27" s="127" t="s">
        <v>56</v>
      </c>
      <c r="O27" s="127">
        <v>18265.93</v>
      </c>
      <c r="P27" s="127" t="s">
        <v>56</v>
      </c>
      <c r="Q27" s="127">
        <v>18265.93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18265.93</v>
      </c>
      <c r="X27" s="127" t="s">
        <v>56</v>
      </c>
    </row>
    <row r="28" spans="1:24" ht="45">
      <c r="A28" s="128" t="s">
        <v>76</v>
      </c>
      <c r="B28" s="82">
        <v>10</v>
      </c>
      <c r="C28" s="131" t="s">
        <v>78</v>
      </c>
      <c r="D28" s="130" t="str">
        <f>IF(LEFT(C28,5)="000 8","X",C28)</f>
        <v>000 1 05 01021 01 0000 110</v>
      </c>
      <c r="E28" s="132">
        <v>33300</v>
      </c>
      <c r="F28" s="126" t="s">
        <v>56</v>
      </c>
      <c r="G28" s="127">
        <v>33300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33300</v>
      </c>
      <c r="N28" s="127" t="s">
        <v>56</v>
      </c>
      <c r="O28" s="127">
        <v>18291.9</v>
      </c>
      <c r="P28" s="127" t="s">
        <v>56</v>
      </c>
      <c r="Q28" s="127">
        <v>18291.9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18291.9</v>
      </c>
      <c r="X28" s="127" t="s">
        <v>56</v>
      </c>
    </row>
    <row r="29" spans="1:24" ht="56.25">
      <c r="A29" s="128" t="s">
        <v>79</v>
      </c>
      <c r="B29" s="82">
        <v>10</v>
      </c>
      <c r="C29" s="131" t="s">
        <v>80</v>
      </c>
      <c r="D29" s="130" t="str">
        <f>IF(LEFT(C29,5)="000 8","X",C29)</f>
        <v>000 1 05 01022 01 0000 110</v>
      </c>
      <c r="E29" s="132" t="s">
        <v>56</v>
      </c>
      <c r="F29" s="126" t="s">
        <v>56</v>
      </c>
      <c r="G29" s="127" t="s">
        <v>56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 t="s">
        <v>56</v>
      </c>
      <c r="N29" s="127" t="s">
        <v>56</v>
      </c>
      <c r="O29" s="127">
        <v>-25.97</v>
      </c>
      <c r="P29" s="127" t="s">
        <v>56</v>
      </c>
      <c r="Q29" s="127">
        <v>-25.97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-25.97</v>
      </c>
      <c r="X29" s="127" t="s">
        <v>56</v>
      </c>
    </row>
    <row r="30" spans="1:24" ht="22.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000 1 05 01050 01 0000 110</v>
      </c>
      <c r="E30" s="132">
        <v>300</v>
      </c>
      <c r="F30" s="126" t="s">
        <v>56</v>
      </c>
      <c r="G30" s="127">
        <v>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300</v>
      </c>
      <c r="N30" s="127" t="s">
        <v>56</v>
      </c>
      <c r="O30" s="127">
        <v>4332</v>
      </c>
      <c r="P30" s="127" t="s">
        <v>56</v>
      </c>
      <c r="Q30" s="127">
        <v>4332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4332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000 1 05 03000 01 0000 110</v>
      </c>
      <c r="E31" s="132">
        <v>182000</v>
      </c>
      <c r="F31" s="126" t="s">
        <v>56</v>
      </c>
      <c r="G31" s="127">
        <v>182000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182000</v>
      </c>
      <c r="N31" s="127" t="s">
        <v>56</v>
      </c>
      <c r="O31" s="127">
        <v>59959.91</v>
      </c>
      <c r="P31" s="127" t="s">
        <v>56</v>
      </c>
      <c r="Q31" s="127">
        <v>59959.91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59959.91</v>
      </c>
      <c r="X31" s="127" t="s">
        <v>56</v>
      </c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>
        <v>182000</v>
      </c>
      <c r="F32" s="126" t="s">
        <v>56</v>
      </c>
      <c r="G32" s="127">
        <v>182000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182000</v>
      </c>
      <c r="N32" s="127" t="s">
        <v>56</v>
      </c>
      <c r="O32" s="127">
        <v>59959.91</v>
      </c>
      <c r="P32" s="127" t="s">
        <v>56</v>
      </c>
      <c r="Q32" s="127">
        <v>59959.91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59959.91</v>
      </c>
      <c r="X32" s="127" t="s">
        <v>56</v>
      </c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000 1 06 00000 00 0000 000</v>
      </c>
      <c r="E33" s="132">
        <v>2215200</v>
      </c>
      <c r="F33" s="126" t="s">
        <v>56</v>
      </c>
      <c r="G33" s="127">
        <v>2215200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2215200</v>
      </c>
      <c r="N33" s="127" t="s">
        <v>56</v>
      </c>
      <c r="O33" s="127">
        <v>592000.02</v>
      </c>
      <c r="P33" s="127" t="s">
        <v>56</v>
      </c>
      <c r="Q33" s="127">
        <v>592000.02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592000.02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000 1 06 01000 00 0000 110</v>
      </c>
      <c r="E34" s="132">
        <v>131000</v>
      </c>
      <c r="F34" s="126" t="s">
        <v>56</v>
      </c>
      <c r="G34" s="127">
        <v>131000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131000</v>
      </c>
      <c r="N34" s="127" t="s">
        <v>56</v>
      </c>
      <c r="O34" s="127">
        <v>65975.13</v>
      </c>
      <c r="P34" s="127" t="s">
        <v>56</v>
      </c>
      <c r="Q34" s="127">
        <v>65975.13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65975.13</v>
      </c>
      <c r="X34" s="127" t="s">
        <v>56</v>
      </c>
    </row>
    <row r="35" spans="1:24" ht="4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000 1 06 01030 10 0000 110</v>
      </c>
      <c r="E35" s="132">
        <v>131000</v>
      </c>
      <c r="F35" s="126" t="s">
        <v>56</v>
      </c>
      <c r="G35" s="127">
        <v>131000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131000</v>
      </c>
      <c r="N35" s="127" t="s">
        <v>56</v>
      </c>
      <c r="O35" s="127">
        <v>65975.13</v>
      </c>
      <c r="P35" s="127" t="s">
        <v>56</v>
      </c>
      <c r="Q35" s="127">
        <v>65975.13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65975.13</v>
      </c>
      <c r="X35" s="127" t="s">
        <v>56</v>
      </c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2084200</v>
      </c>
      <c r="F36" s="126" t="s">
        <v>56</v>
      </c>
      <c r="G36" s="127">
        <v>2084200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2084200</v>
      </c>
      <c r="N36" s="127" t="s">
        <v>56</v>
      </c>
      <c r="O36" s="127">
        <v>526024.89</v>
      </c>
      <c r="P36" s="127" t="s">
        <v>56</v>
      </c>
      <c r="Q36" s="127">
        <v>526024.89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526024.89</v>
      </c>
      <c r="X36" s="127" t="s">
        <v>56</v>
      </c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2042100</v>
      </c>
      <c r="F37" s="126" t="s">
        <v>56</v>
      </c>
      <c r="G37" s="127">
        <v>2042100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2042100</v>
      </c>
      <c r="N37" s="127" t="s">
        <v>56</v>
      </c>
      <c r="O37" s="127">
        <v>486227</v>
      </c>
      <c r="P37" s="127" t="s">
        <v>56</v>
      </c>
      <c r="Q37" s="127">
        <v>486227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486227</v>
      </c>
      <c r="X37" s="127" t="s">
        <v>56</v>
      </c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2042100</v>
      </c>
      <c r="F38" s="126" t="s">
        <v>56</v>
      </c>
      <c r="G38" s="127">
        <v>2042100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2042100</v>
      </c>
      <c r="N38" s="127" t="s">
        <v>56</v>
      </c>
      <c r="O38" s="127">
        <v>486227</v>
      </c>
      <c r="P38" s="127" t="s">
        <v>56</v>
      </c>
      <c r="Q38" s="127">
        <v>486227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486227</v>
      </c>
      <c r="X38" s="127" t="s">
        <v>56</v>
      </c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42100</v>
      </c>
      <c r="F39" s="126" t="s">
        <v>56</v>
      </c>
      <c r="G39" s="127">
        <v>42100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42100</v>
      </c>
      <c r="N39" s="127" t="s">
        <v>56</v>
      </c>
      <c r="O39" s="127">
        <v>39797.89</v>
      </c>
      <c r="P39" s="127" t="s">
        <v>56</v>
      </c>
      <c r="Q39" s="127">
        <v>39797.89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39797.89</v>
      </c>
      <c r="X39" s="127" t="s">
        <v>56</v>
      </c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42100</v>
      </c>
      <c r="F40" s="126" t="s">
        <v>56</v>
      </c>
      <c r="G40" s="127">
        <v>42100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42100</v>
      </c>
      <c r="N40" s="127" t="s">
        <v>56</v>
      </c>
      <c r="O40" s="127">
        <v>39797.89</v>
      </c>
      <c r="P40" s="127" t="s">
        <v>56</v>
      </c>
      <c r="Q40" s="127">
        <v>39797.89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39797.89</v>
      </c>
      <c r="X40" s="127" t="s">
        <v>56</v>
      </c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46100</v>
      </c>
      <c r="F41" s="126" t="s">
        <v>56</v>
      </c>
      <c r="G41" s="127">
        <v>46100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46100</v>
      </c>
      <c r="N41" s="127" t="s">
        <v>56</v>
      </c>
      <c r="O41" s="127">
        <v>26100</v>
      </c>
      <c r="P41" s="127" t="s">
        <v>56</v>
      </c>
      <c r="Q41" s="127">
        <v>26100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26100</v>
      </c>
      <c r="X41" s="127" t="s">
        <v>56</v>
      </c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46100</v>
      </c>
      <c r="F42" s="126" t="s">
        <v>56</v>
      </c>
      <c r="G42" s="127">
        <v>46100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46100</v>
      </c>
      <c r="N42" s="127" t="s">
        <v>56</v>
      </c>
      <c r="O42" s="127">
        <v>26100</v>
      </c>
      <c r="P42" s="127" t="s">
        <v>56</v>
      </c>
      <c r="Q42" s="127">
        <v>26100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26100</v>
      </c>
      <c r="X42" s="127" t="s">
        <v>56</v>
      </c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46100</v>
      </c>
      <c r="F43" s="126" t="s">
        <v>56</v>
      </c>
      <c r="G43" s="127">
        <v>46100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46100</v>
      </c>
      <c r="N43" s="127" t="s">
        <v>56</v>
      </c>
      <c r="O43" s="127">
        <v>26100</v>
      </c>
      <c r="P43" s="127" t="s">
        <v>56</v>
      </c>
      <c r="Q43" s="127">
        <v>26100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26100</v>
      </c>
      <c r="X43" s="127" t="s">
        <v>56</v>
      </c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000 1 09 00000 00 0000 000</v>
      </c>
      <c r="E44" s="132" t="s">
        <v>56</v>
      </c>
      <c r="F44" s="126" t="s">
        <v>56</v>
      </c>
      <c r="G44" s="127" t="s">
        <v>56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 t="s">
        <v>56</v>
      </c>
      <c r="N44" s="127" t="s">
        <v>56</v>
      </c>
      <c r="O44" s="127">
        <v>12.44</v>
      </c>
      <c r="P44" s="127" t="s">
        <v>56</v>
      </c>
      <c r="Q44" s="127">
        <v>12.44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12.44</v>
      </c>
      <c r="X44" s="127" t="s">
        <v>56</v>
      </c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000 1 09 04000 00 0000 110</v>
      </c>
      <c r="E45" s="132" t="s">
        <v>56</v>
      </c>
      <c r="F45" s="126" t="s">
        <v>56</v>
      </c>
      <c r="G45" s="127" t="s">
        <v>56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 t="s">
        <v>56</v>
      </c>
      <c r="N45" s="127" t="s">
        <v>56</v>
      </c>
      <c r="O45" s="127">
        <v>12.44</v>
      </c>
      <c r="P45" s="127" t="s">
        <v>56</v>
      </c>
      <c r="Q45" s="127">
        <v>12.44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12.44</v>
      </c>
      <c r="X45" s="127" t="s">
        <v>56</v>
      </c>
    </row>
    <row r="46" spans="1:24" ht="22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000 1 09 04050 00 0000 110</v>
      </c>
      <c r="E46" s="132" t="s">
        <v>56</v>
      </c>
      <c r="F46" s="126" t="s">
        <v>56</v>
      </c>
      <c r="G46" s="127" t="s">
        <v>56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 t="s">
        <v>56</v>
      </c>
      <c r="N46" s="127" t="s">
        <v>56</v>
      </c>
      <c r="O46" s="127">
        <v>12.44</v>
      </c>
      <c r="P46" s="127" t="s">
        <v>56</v>
      </c>
      <c r="Q46" s="127">
        <v>12.44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12.44</v>
      </c>
      <c r="X46" s="127" t="s">
        <v>56</v>
      </c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000 1 09 04053 10 0000 110</v>
      </c>
      <c r="E47" s="132" t="s">
        <v>56</v>
      </c>
      <c r="F47" s="126" t="s">
        <v>56</v>
      </c>
      <c r="G47" s="127" t="s">
        <v>56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 t="s">
        <v>56</v>
      </c>
      <c r="N47" s="127" t="s">
        <v>56</v>
      </c>
      <c r="O47" s="127">
        <v>12.44</v>
      </c>
      <c r="P47" s="127" t="s">
        <v>56</v>
      </c>
      <c r="Q47" s="127">
        <v>12.44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12.44</v>
      </c>
      <c r="X47" s="127" t="s">
        <v>56</v>
      </c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000 1 11 00000 00 0000 000</v>
      </c>
      <c r="E48" s="132">
        <v>425200</v>
      </c>
      <c r="F48" s="126" t="s">
        <v>56</v>
      </c>
      <c r="G48" s="127">
        <v>425200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425200</v>
      </c>
      <c r="N48" s="127" t="s">
        <v>56</v>
      </c>
      <c r="O48" s="127">
        <v>216662.61</v>
      </c>
      <c r="P48" s="127" t="s">
        <v>56</v>
      </c>
      <c r="Q48" s="127">
        <v>216662.61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216662.61</v>
      </c>
      <c r="X48" s="127" t="s">
        <v>56</v>
      </c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000 1 11 05000 00 0000 120</v>
      </c>
      <c r="E49" s="132">
        <v>425200</v>
      </c>
      <c r="F49" s="126" t="s">
        <v>56</v>
      </c>
      <c r="G49" s="127">
        <v>425200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425200</v>
      </c>
      <c r="N49" s="127" t="s">
        <v>56</v>
      </c>
      <c r="O49" s="127">
        <v>216662.61</v>
      </c>
      <c r="P49" s="127" t="s">
        <v>56</v>
      </c>
      <c r="Q49" s="127">
        <v>216662.61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216662.61</v>
      </c>
      <c r="X49" s="127" t="s">
        <v>56</v>
      </c>
    </row>
    <row r="50" spans="1:24" ht="67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000 1 11 05010 00 0000 120</v>
      </c>
      <c r="E50" s="132">
        <v>132200</v>
      </c>
      <c r="F50" s="126" t="s">
        <v>56</v>
      </c>
      <c r="G50" s="127">
        <v>132200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132200</v>
      </c>
      <c r="N50" s="127" t="s">
        <v>56</v>
      </c>
      <c r="O50" s="127">
        <v>79034.2</v>
      </c>
      <c r="P50" s="127" t="s">
        <v>56</v>
      </c>
      <c r="Q50" s="127">
        <v>79034.2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79034.2</v>
      </c>
      <c r="X50" s="127" t="s">
        <v>56</v>
      </c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000 1 11 05013 10 0000 120</v>
      </c>
      <c r="E51" s="132">
        <v>132200</v>
      </c>
      <c r="F51" s="126" t="s">
        <v>56</v>
      </c>
      <c r="G51" s="127">
        <v>132200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132200</v>
      </c>
      <c r="N51" s="127" t="s">
        <v>56</v>
      </c>
      <c r="O51" s="127">
        <v>79034.2</v>
      </c>
      <c r="P51" s="127" t="s">
        <v>56</v>
      </c>
      <c r="Q51" s="127">
        <v>79034.2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79034.2</v>
      </c>
      <c r="X51" s="127" t="s">
        <v>56</v>
      </c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000 1 11 05030 00 0000 120</v>
      </c>
      <c r="E52" s="132">
        <v>293000</v>
      </c>
      <c r="F52" s="126" t="s">
        <v>56</v>
      </c>
      <c r="G52" s="127">
        <v>293000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293000</v>
      </c>
      <c r="N52" s="127" t="s">
        <v>56</v>
      </c>
      <c r="O52" s="127">
        <v>137628.41</v>
      </c>
      <c r="P52" s="127" t="s">
        <v>56</v>
      </c>
      <c r="Q52" s="127">
        <v>137628.41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137628.41</v>
      </c>
      <c r="X52" s="127" t="s">
        <v>56</v>
      </c>
    </row>
    <row r="53" spans="1:24" ht="67.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000 1 11 05035 10 0000 120</v>
      </c>
      <c r="E53" s="132">
        <v>293000</v>
      </c>
      <c r="F53" s="126" t="s">
        <v>56</v>
      </c>
      <c r="G53" s="127">
        <v>293000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293000</v>
      </c>
      <c r="N53" s="127" t="s">
        <v>56</v>
      </c>
      <c r="O53" s="127">
        <v>137628.41</v>
      </c>
      <c r="P53" s="127" t="s">
        <v>56</v>
      </c>
      <c r="Q53" s="127">
        <v>137628.41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137628.41</v>
      </c>
      <c r="X53" s="127" t="s">
        <v>56</v>
      </c>
    </row>
    <row r="54" spans="1:24" ht="33.7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000 1 13 00000 00 0000 000</v>
      </c>
      <c r="E54" s="132" t="s">
        <v>56</v>
      </c>
      <c r="F54" s="126" t="s">
        <v>56</v>
      </c>
      <c r="G54" s="127" t="s">
        <v>56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 t="s">
        <v>56</v>
      </c>
      <c r="N54" s="127" t="s">
        <v>56</v>
      </c>
      <c r="O54" s="127">
        <v>8400</v>
      </c>
      <c r="P54" s="127" t="s">
        <v>56</v>
      </c>
      <c r="Q54" s="127">
        <v>8400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8400</v>
      </c>
      <c r="X54" s="127" t="s">
        <v>56</v>
      </c>
    </row>
    <row r="55" spans="1:24" ht="12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000 1 13 02000 00 0000 130</v>
      </c>
      <c r="E55" s="132" t="s">
        <v>56</v>
      </c>
      <c r="F55" s="126" t="s">
        <v>56</v>
      </c>
      <c r="G55" s="127" t="s">
        <v>56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 t="s">
        <v>56</v>
      </c>
      <c r="N55" s="127" t="s">
        <v>56</v>
      </c>
      <c r="O55" s="127">
        <v>8400</v>
      </c>
      <c r="P55" s="127" t="s">
        <v>56</v>
      </c>
      <c r="Q55" s="127">
        <v>8400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8400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000 1 13 02990 00 0000 130</v>
      </c>
      <c r="E56" s="132" t="s">
        <v>56</v>
      </c>
      <c r="F56" s="126" t="s">
        <v>56</v>
      </c>
      <c r="G56" s="127" t="s">
        <v>56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 t="s">
        <v>56</v>
      </c>
      <c r="N56" s="127" t="s">
        <v>56</v>
      </c>
      <c r="O56" s="127">
        <v>8400</v>
      </c>
      <c r="P56" s="127" t="s">
        <v>56</v>
      </c>
      <c r="Q56" s="127">
        <v>8400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8400</v>
      </c>
      <c r="X56" s="127" t="s">
        <v>56</v>
      </c>
    </row>
    <row r="57" spans="1:24" ht="22.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000 1 13 02995 10 0000 130</v>
      </c>
      <c r="E57" s="132" t="s">
        <v>56</v>
      </c>
      <c r="F57" s="126" t="s">
        <v>56</v>
      </c>
      <c r="G57" s="127" t="s">
        <v>56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 t="s">
        <v>56</v>
      </c>
      <c r="N57" s="127" t="s">
        <v>56</v>
      </c>
      <c r="O57" s="127">
        <v>8400</v>
      </c>
      <c r="P57" s="127" t="s">
        <v>56</v>
      </c>
      <c r="Q57" s="127">
        <v>8400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8400</v>
      </c>
      <c r="X57" s="127" t="s">
        <v>56</v>
      </c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000 1 14 00000 00 0000 000</v>
      </c>
      <c r="E58" s="132">
        <v>2900</v>
      </c>
      <c r="F58" s="126" t="s">
        <v>56</v>
      </c>
      <c r="G58" s="127">
        <v>2900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2900</v>
      </c>
      <c r="N58" s="127" t="s">
        <v>56</v>
      </c>
      <c r="O58" s="127">
        <v>81984.98</v>
      </c>
      <c r="P58" s="127" t="s">
        <v>56</v>
      </c>
      <c r="Q58" s="127">
        <v>81984.98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81984.98</v>
      </c>
      <c r="X58" s="127" t="s">
        <v>56</v>
      </c>
    </row>
    <row r="59" spans="1:24" ht="56.2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000 1 14 06000 00 0000 430</v>
      </c>
      <c r="E59" s="132">
        <v>2900</v>
      </c>
      <c r="F59" s="126" t="s">
        <v>56</v>
      </c>
      <c r="G59" s="127">
        <v>2900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2900</v>
      </c>
      <c r="N59" s="127" t="s">
        <v>56</v>
      </c>
      <c r="O59" s="127">
        <v>81984.98</v>
      </c>
      <c r="P59" s="127" t="s">
        <v>56</v>
      </c>
      <c r="Q59" s="127">
        <v>81984.98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81984.98</v>
      </c>
      <c r="X59" s="127" t="s">
        <v>56</v>
      </c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000 1 14 06010 00 0000 430</v>
      </c>
      <c r="E60" s="132">
        <v>2900</v>
      </c>
      <c r="F60" s="126" t="s">
        <v>56</v>
      </c>
      <c r="G60" s="127">
        <v>2900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2900</v>
      </c>
      <c r="N60" s="127" t="s">
        <v>56</v>
      </c>
      <c r="O60" s="127">
        <v>81984.98</v>
      </c>
      <c r="P60" s="127" t="s">
        <v>56</v>
      </c>
      <c r="Q60" s="127">
        <v>81984.98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81984.98</v>
      </c>
      <c r="X60" s="127" t="s">
        <v>56</v>
      </c>
    </row>
    <row r="61" spans="1:24" ht="45">
      <c r="A61" s="128" t="s">
        <v>142</v>
      </c>
      <c r="B61" s="82">
        <v>10</v>
      </c>
      <c r="C61" s="131" t="s">
        <v>143</v>
      </c>
      <c r="D61" s="130" t="str">
        <f>IF(LEFT(C61,5)="000 8","X",C61)</f>
        <v>000 1 14 06013 10 0000 430</v>
      </c>
      <c r="E61" s="132">
        <v>2900</v>
      </c>
      <c r="F61" s="126" t="s">
        <v>56</v>
      </c>
      <c r="G61" s="127">
        <v>2900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2900</v>
      </c>
      <c r="N61" s="127" t="s">
        <v>56</v>
      </c>
      <c r="O61" s="127">
        <v>81984.98</v>
      </c>
      <c r="P61" s="127" t="s">
        <v>56</v>
      </c>
      <c r="Q61" s="127">
        <v>81984.98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81984.98</v>
      </c>
      <c r="X61" s="127" t="s">
        <v>56</v>
      </c>
    </row>
    <row r="62" spans="1:24" ht="12.75">
      <c r="A62" s="128" t="s">
        <v>144</v>
      </c>
      <c r="B62" s="82">
        <v>10</v>
      </c>
      <c r="C62" s="131" t="s">
        <v>145</v>
      </c>
      <c r="D62" s="130" t="str">
        <f>IF(LEFT(C62,5)="000 8","X",C62)</f>
        <v>000 1 16 00000 00 0000 000</v>
      </c>
      <c r="E62" s="132">
        <v>9900</v>
      </c>
      <c r="F62" s="126" t="s">
        <v>56</v>
      </c>
      <c r="G62" s="127">
        <v>9900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9900</v>
      </c>
      <c r="N62" s="127" t="s">
        <v>56</v>
      </c>
      <c r="O62" s="127">
        <v>400</v>
      </c>
      <c r="P62" s="127" t="s">
        <v>56</v>
      </c>
      <c r="Q62" s="127">
        <v>400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400</v>
      </c>
      <c r="X62" s="127" t="s">
        <v>56</v>
      </c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000 1 16 90000 00 0000 140</v>
      </c>
      <c r="E63" s="132">
        <v>9900</v>
      </c>
      <c r="F63" s="126" t="s">
        <v>56</v>
      </c>
      <c r="G63" s="127">
        <v>9900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9900</v>
      </c>
      <c r="N63" s="127" t="s">
        <v>56</v>
      </c>
      <c r="O63" s="127">
        <v>400</v>
      </c>
      <c r="P63" s="127" t="s">
        <v>56</v>
      </c>
      <c r="Q63" s="127">
        <v>400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400</v>
      </c>
      <c r="X63" s="127" t="s">
        <v>56</v>
      </c>
    </row>
    <row r="64" spans="1:24" ht="33.75">
      <c r="A64" s="128" t="s">
        <v>148</v>
      </c>
      <c r="B64" s="82">
        <v>10</v>
      </c>
      <c r="C64" s="131" t="s">
        <v>149</v>
      </c>
      <c r="D64" s="130" t="str">
        <f>IF(LEFT(C64,5)="000 8","X",C64)</f>
        <v>000 1 16 90050 10 0000 140</v>
      </c>
      <c r="E64" s="132">
        <v>9900</v>
      </c>
      <c r="F64" s="126" t="s">
        <v>56</v>
      </c>
      <c r="G64" s="127">
        <v>9900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9900</v>
      </c>
      <c r="N64" s="127" t="s">
        <v>56</v>
      </c>
      <c r="O64" s="127">
        <v>400</v>
      </c>
      <c r="P64" s="127" t="s">
        <v>56</v>
      </c>
      <c r="Q64" s="127">
        <v>400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400</v>
      </c>
      <c r="X64" s="127" t="s">
        <v>56</v>
      </c>
    </row>
    <row r="65" spans="1:24" ht="12.75">
      <c r="A65" s="128" t="s">
        <v>150</v>
      </c>
      <c r="B65" s="82">
        <v>10</v>
      </c>
      <c r="C65" s="131" t="s">
        <v>151</v>
      </c>
      <c r="D65" s="130" t="str">
        <f>IF(LEFT(C65,5)="000 8","X",C65)</f>
        <v>000 1 17 00000 00 0000 000</v>
      </c>
      <c r="E65" s="132" t="s">
        <v>56</v>
      </c>
      <c r="F65" s="126" t="s">
        <v>56</v>
      </c>
      <c r="G65" s="127" t="s">
        <v>56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 t="s">
        <v>56</v>
      </c>
      <c r="N65" s="127" t="s">
        <v>56</v>
      </c>
      <c r="O65" s="127">
        <v>-1600</v>
      </c>
      <c r="P65" s="127" t="s">
        <v>56</v>
      </c>
      <c r="Q65" s="127">
        <v>-1600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-1600</v>
      </c>
      <c r="X65" s="127" t="s">
        <v>56</v>
      </c>
    </row>
    <row r="66" spans="1:24" ht="12.75">
      <c r="A66" s="128" t="s">
        <v>152</v>
      </c>
      <c r="B66" s="82">
        <v>10</v>
      </c>
      <c r="C66" s="131" t="s">
        <v>153</v>
      </c>
      <c r="D66" s="130" t="str">
        <f>IF(LEFT(C66,5)="000 8","X",C66)</f>
        <v>000 1 17 01000 00 0000 180</v>
      </c>
      <c r="E66" s="132" t="s">
        <v>56</v>
      </c>
      <c r="F66" s="126" t="s">
        <v>56</v>
      </c>
      <c r="G66" s="127" t="s">
        <v>56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 t="s">
        <v>56</v>
      </c>
      <c r="N66" s="127" t="s">
        <v>56</v>
      </c>
      <c r="O66" s="127">
        <v>-1600</v>
      </c>
      <c r="P66" s="127" t="s">
        <v>56</v>
      </c>
      <c r="Q66" s="127">
        <v>-1600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-1600</v>
      </c>
      <c r="X66" s="127" t="s">
        <v>56</v>
      </c>
    </row>
    <row r="67" spans="1:24" ht="22.5">
      <c r="A67" s="128" t="s">
        <v>154</v>
      </c>
      <c r="B67" s="82">
        <v>10</v>
      </c>
      <c r="C67" s="131" t="s">
        <v>155</v>
      </c>
      <c r="D67" s="130" t="str">
        <f>IF(LEFT(C67,5)="000 8","X",C67)</f>
        <v>000 1 17 01050 10 0000 180</v>
      </c>
      <c r="E67" s="132" t="s">
        <v>56</v>
      </c>
      <c r="F67" s="126" t="s">
        <v>56</v>
      </c>
      <c r="G67" s="127" t="s">
        <v>56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 t="s">
        <v>56</v>
      </c>
      <c r="N67" s="127" t="s">
        <v>56</v>
      </c>
      <c r="O67" s="127">
        <v>-1600</v>
      </c>
      <c r="P67" s="127" t="s">
        <v>56</v>
      </c>
      <c r="Q67" s="127">
        <v>-1600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-1600</v>
      </c>
      <c r="X67" s="127" t="s">
        <v>56</v>
      </c>
    </row>
    <row r="68" spans="1:24" ht="12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000 2 00 00000 00 0000 000</v>
      </c>
      <c r="E68" s="132">
        <v>484200</v>
      </c>
      <c r="F68" s="126" t="s">
        <v>56</v>
      </c>
      <c r="G68" s="127">
        <v>484200</v>
      </c>
      <c r="H68" s="127">
        <v>4670200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5154400</v>
      </c>
      <c r="N68" s="127" t="s">
        <v>56</v>
      </c>
      <c r="O68" s="127">
        <v>149500</v>
      </c>
      <c r="P68" s="127" t="s">
        <v>56</v>
      </c>
      <c r="Q68" s="127">
        <v>149500</v>
      </c>
      <c r="R68" s="127">
        <v>2225300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2374800</v>
      </c>
      <c r="X68" s="127" t="s">
        <v>56</v>
      </c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000 2 02 00000 00 0000 000</v>
      </c>
      <c r="E69" s="132">
        <v>484200</v>
      </c>
      <c r="F69" s="126" t="s">
        <v>56</v>
      </c>
      <c r="G69" s="127">
        <v>484200</v>
      </c>
      <c r="H69" s="127">
        <v>4670200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5154400</v>
      </c>
      <c r="N69" s="127" t="s">
        <v>56</v>
      </c>
      <c r="O69" s="127">
        <v>149500</v>
      </c>
      <c r="P69" s="127" t="s">
        <v>56</v>
      </c>
      <c r="Q69" s="127">
        <v>149500</v>
      </c>
      <c r="R69" s="127">
        <v>2225300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2374800</v>
      </c>
      <c r="X69" s="127" t="s">
        <v>56</v>
      </c>
    </row>
    <row r="70" spans="1:24" ht="22.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000 2 02 01000 00 0000 151</v>
      </c>
      <c r="E70" s="132" t="s">
        <v>56</v>
      </c>
      <c r="F70" s="126" t="s">
        <v>56</v>
      </c>
      <c r="G70" s="127" t="s">
        <v>56</v>
      </c>
      <c r="H70" s="127">
        <v>3586100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3586100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>
        <v>2225300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2225300</v>
      </c>
      <c r="X70" s="127" t="s">
        <v>56</v>
      </c>
    </row>
    <row r="71" spans="1:24" ht="22.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000 2 02 01001 00 0000 151</v>
      </c>
      <c r="E71" s="132" t="s">
        <v>56</v>
      </c>
      <c r="F71" s="126" t="s">
        <v>56</v>
      </c>
      <c r="G71" s="127" t="s">
        <v>56</v>
      </c>
      <c r="H71" s="127">
        <v>3502600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3502600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>
        <v>2225300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2225300</v>
      </c>
      <c r="X71" s="127" t="s">
        <v>56</v>
      </c>
    </row>
    <row r="72" spans="1:24" ht="22.5">
      <c r="A72" s="128" t="s">
        <v>164</v>
      </c>
      <c r="B72" s="82">
        <v>10</v>
      </c>
      <c r="C72" s="131" t="s">
        <v>165</v>
      </c>
      <c r="D72" s="130" t="str">
        <f>IF(LEFT(C72,5)="000 8","X",C72)</f>
        <v>000 2 02 01001 10 0000 151</v>
      </c>
      <c r="E72" s="132" t="s">
        <v>56</v>
      </c>
      <c r="F72" s="126" t="s">
        <v>56</v>
      </c>
      <c r="G72" s="127" t="s">
        <v>56</v>
      </c>
      <c r="H72" s="127">
        <v>3502600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3502600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2225300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2225300</v>
      </c>
      <c r="X72" s="127" t="s">
        <v>56</v>
      </c>
    </row>
    <row r="73" spans="1:24" ht="22.5">
      <c r="A73" s="128" t="s">
        <v>166</v>
      </c>
      <c r="B73" s="82">
        <v>10</v>
      </c>
      <c r="C73" s="131" t="s">
        <v>167</v>
      </c>
      <c r="D73" s="130" t="str">
        <f>IF(LEFT(C73,5)="000 8","X",C73)</f>
        <v>000 2 02 01003 00 0000 151</v>
      </c>
      <c r="E73" s="132" t="s">
        <v>56</v>
      </c>
      <c r="F73" s="126" t="s">
        <v>56</v>
      </c>
      <c r="G73" s="127" t="s">
        <v>56</v>
      </c>
      <c r="H73" s="127">
        <v>83500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83500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ht="22.5">
      <c r="A74" s="128" t="s">
        <v>168</v>
      </c>
      <c r="B74" s="82">
        <v>10</v>
      </c>
      <c r="C74" s="131" t="s">
        <v>169</v>
      </c>
      <c r="D74" s="130" t="str">
        <f>IF(LEFT(C74,5)="000 8","X",C74)</f>
        <v>000 2 02 01003 10 0000 151</v>
      </c>
      <c r="E74" s="132" t="s">
        <v>56</v>
      </c>
      <c r="F74" s="126" t="s">
        <v>56</v>
      </c>
      <c r="G74" s="127" t="s">
        <v>56</v>
      </c>
      <c r="H74" s="127">
        <v>83500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83500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 t="s">
        <v>56</v>
      </c>
      <c r="X74" s="127" t="s">
        <v>56</v>
      </c>
    </row>
    <row r="75" spans="1:24" ht="22.5">
      <c r="A75" s="128" t="s">
        <v>170</v>
      </c>
      <c r="B75" s="82">
        <v>10</v>
      </c>
      <c r="C75" s="131" t="s">
        <v>171</v>
      </c>
      <c r="D75" s="130" t="str">
        <f>IF(LEFT(C75,5)="000 8","X",C75)</f>
        <v>000 2 02 03000 00 0000 151</v>
      </c>
      <c r="E75" s="132">
        <v>149500</v>
      </c>
      <c r="F75" s="126" t="s">
        <v>56</v>
      </c>
      <c r="G75" s="127">
        <v>149500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149500</v>
      </c>
      <c r="N75" s="127" t="s">
        <v>56</v>
      </c>
      <c r="O75" s="127">
        <v>149500</v>
      </c>
      <c r="P75" s="127" t="s">
        <v>56</v>
      </c>
      <c r="Q75" s="127">
        <v>149500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149500</v>
      </c>
      <c r="X75" s="127" t="s">
        <v>56</v>
      </c>
    </row>
    <row r="76" spans="1:24" ht="33.75">
      <c r="A76" s="128" t="s">
        <v>172</v>
      </c>
      <c r="B76" s="82">
        <v>10</v>
      </c>
      <c r="C76" s="131" t="s">
        <v>173</v>
      </c>
      <c r="D76" s="130" t="str">
        <f>IF(LEFT(C76,5)="000 8","X",C76)</f>
        <v>000 2 02 03015 00 0000 151</v>
      </c>
      <c r="E76" s="132">
        <v>149300</v>
      </c>
      <c r="F76" s="126" t="s">
        <v>56</v>
      </c>
      <c r="G76" s="127">
        <v>149300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149300</v>
      </c>
      <c r="N76" s="127" t="s">
        <v>56</v>
      </c>
      <c r="O76" s="127">
        <v>149300</v>
      </c>
      <c r="P76" s="127" t="s">
        <v>56</v>
      </c>
      <c r="Q76" s="127">
        <v>149300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149300</v>
      </c>
      <c r="X76" s="127" t="s">
        <v>56</v>
      </c>
    </row>
    <row r="77" spans="1:24" ht="45">
      <c r="A77" s="128" t="s">
        <v>174</v>
      </c>
      <c r="B77" s="82">
        <v>10</v>
      </c>
      <c r="C77" s="131" t="s">
        <v>175</v>
      </c>
      <c r="D77" s="130" t="str">
        <f>IF(LEFT(C77,5)="000 8","X",C77)</f>
        <v>000 2 02 03015 10 0000 151</v>
      </c>
      <c r="E77" s="132">
        <v>149300</v>
      </c>
      <c r="F77" s="126" t="s">
        <v>56</v>
      </c>
      <c r="G77" s="127">
        <v>149300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149300</v>
      </c>
      <c r="N77" s="127" t="s">
        <v>56</v>
      </c>
      <c r="O77" s="127">
        <v>149300</v>
      </c>
      <c r="P77" s="127" t="s">
        <v>56</v>
      </c>
      <c r="Q77" s="127">
        <v>149300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149300</v>
      </c>
      <c r="X77" s="127" t="s">
        <v>56</v>
      </c>
    </row>
    <row r="78" spans="1:24" ht="33.75">
      <c r="A78" s="128" t="s">
        <v>176</v>
      </c>
      <c r="B78" s="82">
        <v>10</v>
      </c>
      <c r="C78" s="131" t="s">
        <v>177</v>
      </c>
      <c r="D78" s="130" t="str">
        <f>IF(LEFT(C78,5)="000 8","X",C78)</f>
        <v>000 2 02 03024 00 0000 151</v>
      </c>
      <c r="E78" s="132">
        <v>200</v>
      </c>
      <c r="F78" s="126" t="s">
        <v>56</v>
      </c>
      <c r="G78" s="127">
        <v>200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200</v>
      </c>
      <c r="N78" s="127" t="s">
        <v>56</v>
      </c>
      <c r="O78" s="127">
        <v>200</v>
      </c>
      <c r="P78" s="127" t="s">
        <v>56</v>
      </c>
      <c r="Q78" s="127">
        <v>200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200</v>
      </c>
      <c r="X78" s="127" t="s">
        <v>56</v>
      </c>
    </row>
    <row r="79" spans="1:24" ht="33.75">
      <c r="A79" s="128" t="s">
        <v>178</v>
      </c>
      <c r="B79" s="82">
        <v>10</v>
      </c>
      <c r="C79" s="131" t="s">
        <v>179</v>
      </c>
      <c r="D79" s="130" t="str">
        <f>IF(LEFT(C79,5)="000 8","X",C79)</f>
        <v>000 2 02 03024 10 0000 151</v>
      </c>
      <c r="E79" s="132">
        <v>200</v>
      </c>
      <c r="F79" s="126" t="s">
        <v>56</v>
      </c>
      <c r="G79" s="127">
        <v>200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200</v>
      </c>
      <c r="N79" s="127" t="s">
        <v>56</v>
      </c>
      <c r="O79" s="127">
        <v>200</v>
      </c>
      <c r="P79" s="127" t="s">
        <v>56</v>
      </c>
      <c r="Q79" s="127">
        <v>200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200</v>
      </c>
      <c r="X79" s="127" t="s">
        <v>56</v>
      </c>
    </row>
    <row r="80" spans="1:24" ht="12.75">
      <c r="A80" s="128" t="s">
        <v>49</v>
      </c>
      <c r="B80" s="82">
        <v>10</v>
      </c>
      <c r="C80" s="131" t="s">
        <v>180</v>
      </c>
      <c r="D80" s="130" t="str">
        <f>IF(LEFT(C80,5)="000 8","X",C80)</f>
        <v>000 2 02 04000 00 0000 151</v>
      </c>
      <c r="E80" s="132">
        <v>334700</v>
      </c>
      <c r="F80" s="126" t="s">
        <v>56</v>
      </c>
      <c r="G80" s="127">
        <v>334700</v>
      </c>
      <c r="H80" s="127">
        <v>1084100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1418800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 t="s">
        <v>56</v>
      </c>
      <c r="X80" s="127" t="s">
        <v>56</v>
      </c>
    </row>
    <row r="81" spans="1:24" ht="22.5">
      <c r="A81" s="128" t="s">
        <v>181</v>
      </c>
      <c r="B81" s="82">
        <v>10</v>
      </c>
      <c r="C81" s="131" t="s">
        <v>182</v>
      </c>
      <c r="D81" s="130" t="str">
        <f>IF(LEFT(C81,5)="000 8","X",C81)</f>
        <v>000 2 02 04999 00 0000 151</v>
      </c>
      <c r="E81" s="132">
        <v>334700</v>
      </c>
      <c r="F81" s="126" t="s">
        <v>56</v>
      </c>
      <c r="G81" s="127">
        <v>334700</v>
      </c>
      <c r="H81" s="127">
        <v>1084100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1418800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 t="s">
        <v>56</v>
      </c>
      <c r="X81" s="127" t="s">
        <v>56</v>
      </c>
    </row>
    <row r="82" spans="1:24" ht="22.5">
      <c r="A82" s="128" t="s">
        <v>183</v>
      </c>
      <c r="B82" s="82">
        <v>10</v>
      </c>
      <c r="C82" s="131" t="s">
        <v>184</v>
      </c>
      <c r="D82" s="130" t="str">
        <f>IF(LEFT(C82,5)="000 8","X",C82)</f>
        <v>000 2 02 04999 10 0000 151</v>
      </c>
      <c r="E82" s="132">
        <v>334700</v>
      </c>
      <c r="F82" s="126" t="s">
        <v>56</v>
      </c>
      <c r="G82" s="127">
        <v>334700</v>
      </c>
      <c r="H82" s="127">
        <v>1084100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1418800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ht="12.75">
      <c r="A83" s="129"/>
      <c r="B83" s="83"/>
      <c r="C83" s="83"/>
      <c r="D83" s="133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G115">
      <selection activeCell="A1" sqref="A1"/>
    </sheetView>
  </sheetViews>
  <sheetFormatPr defaultColWidth="9.00390625" defaultRowHeight="12.75"/>
  <cols>
    <col min="1" max="1" width="20.625" style="0" customWidth="1"/>
    <col min="2" max="2" width="4.375" style="0" customWidth="1"/>
    <col min="3" max="3" width="15.75390625" style="0" hidden="1" customWidth="1"/>
    <col min="4" max="4" width="21.625" style="0" customWidth="1"/>
    <col min="5" max="5" width="12.00390625" style="0" customWidth="1"/>
    <col min="6" max="6" width="7.375" style="0" customWidth="1"/>
    <col min="7" max="8" width="10.25390625" style="0" customWidth="1"/>
    <col min="9" max="9" width="5.00390625" style="0" customWidth="1"/>
    <col min="10" max="10" width="6.625" style="0" customWidth="1"/>
    <col min="11" max="11" width="5.375" style="0" customWidth="1"/>
    <col min="12" max="12" width="6.375" style="0" customWidth="1"/>
    <col min="13" max="13" width="10.375" style="0" customWidth="1"/>
    <col min="14" max="14" width="7.375" style="0" customWidth="1"/>
    <col min="15" max="15" width="11.25390625" style="0" customWidth="1"/>
    <col min="16" max="16" width="7.00390625" style="0" customWidth="1"/>
    <col min="17" max="17" width="13.125" style="0" customWidth="1"/>
    <col min="18" max="18" width="10.875" style="0" customWidth="1"/>
    <col min="19" max="19" width="6.75390625" style="0" customWidth="1"/>
    <col min="20" max="20" width="5.625" style="0" customWidth="1"/>
    <col min="21" max="21" width="6.625" style="0" customWidth="1"/>
    <col min="22" max="22" width="5.625" style="0" customWidth="1"/>
    <col min="23" max="23" width="9.75390625" style="0" customWidth="1"/>
    <col min="24" max="24" width="7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185</v>
      </c>
      <c r="B7" s="82">
        <v>200</v>
      </c>
      <c r="C7" s="131" t="s">
        <v>186</v>
      </c>
      <c r="D7" s="130" t="str">
        <f>IF(OR(LEFT(C7,5)="000 9",LEFT(C7,5)="000 7"),"X",C7)</f>
        <v>X</v>
      </c>
      <c r="E7" s="132">
        <v>8601200</v>
      </c>
      <c r="F7" s="126" t="s">
        <v>56</v>
      </c>
      <c r="G7" s="127">
        <v>8601200</v>
      </c>
      <c r="H7" s="127">
        <v>105000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8706200</v>
      </c>
      <c r="N7" s="127" t="s">
        <v>56</v>
      </c>
      <c r="O7" s="127">
        <v>3593707.55</v>
      </c>
      <c r="P7" s="127" t="s">
        <v>56</v>
      </c>
      <c r="Q7" s="127">
        <v>3593707.55</v>
      </c>
      <c r="R7" s="127">
        <v>51800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3645507.55</v>
      </c>
      <c r="X7" s="127" t="s">
        <v>56</v>
      </c>
    </row>
    <row r="8" spans="1:24" s="24" customFormat="1" ht="12.75">
      <c r="A8" s="128" t="s">
        <v>187</v>
      </c>
      <c r="B8" s="82">
        <v>200</v>
      </c>
      <c r="C8" s="131" t="s">
        <v>188</v>
      </c>
      <c r="D8" s="130" t="str">
        <f>IF(OR(LEFT(C8,5)="000 9",LEFT(C8,5)="000 7"),"X",C8)</f>
        <v>000 0100 0000000 000 000</v>
      </c>
      <c r="E8" s="132">
        <v>3849202</v>
      </c>
      <c r="F8" s="126" t="s">
        <v>56</v>
      </c>
      <c r="G8" s="127">
        <v>3849202</v>
      </c>
      <c r="H8" s="127" t="s">
        <v>56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3849202</v>
      </c>
      <c r="N8" s="127" t="s">
        <v>56</v>
      </c>
      <c r="O8" s="127">
        <v>2085555.42</v>
      </c>
      <c r="P8" s="127" t="s">
        <v>56</v>
      </c>
      <c r="Q8" s="127">
        <v>2085555.42</v>
      </c>
      <c r="R8" s="127" t="s">
        <v>56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2085555.42</v>
      </c>
      <c r="X8" s="127" t="s">
        <v>56</v>
      </c>
    </row>
    <row r="9" spans="1:24" s="24" customFormat="1" ht="12.75">
      <c r="A9" s="128" t="s">
        <v>189</v>
      </c>
      <c r="B9" s="82">
        <v>200</v>
      </c>
      <c r="C9" s="131" t="s">
        <v>190</v>
      </c>
      <c r="D9" s="130" t="str">
        <f>IF(OR(LEFT(C9,5)="000 9",LEFT(C9,5)="000 7"),"X",C9)</f>
        <v>000 0100 0000000 000 200</v>
      </c>
      <c r="E9" s="132">
        <v>3622634</v>
      </c>
      <c r="F9" s="126" t="s">
        <v>56</v>
      </c>
      <c r="G9" s="127">
        <v>3622634</v>
      </c>
      <c r="H9" s="127" t="s">
        <v>56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3622634</v>
      </c>
      <c r="N9" s="127" t="s">
        <v>56</v>
      </c>
      <c r="O9" s="127">
        <v>1938551.56</v>
      </c>
      <c r="P9" s="127" t="s">
        <v>56</v>
      </c>
      <c r="Q9" s="127">
        <v>1938551.56</v>
      </c>
      <c r="R9" s="127" t="s">
        <v>56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1938551.56</v>
      </c>
      <c r="X9" s="127" t="s">
        <v>56</v>
      </c>
    </row>
    <row r="10" spans="1:24" s="24" customFormat="1" ht="22.5">
      <c r="A10" s="128" t="s">
        <v>191</v>
      </c>
      <c r="B10" s="82">
        <v>200</v>
      </c>
      <c r="C10" s="131" t="s">
        <v>192</v>
      </c>
      <c r="D10" s="130" t="str">
        <f>IF(OR(LEFT(C10,5)="000 9",LEFT(C10,5)="000 7"),"X",C10)</f>
        <v>000 0100 0000000 000 210</v>
      </c>
      <c r="E10" s="132">
        <v>3194000</v>
      </c>
      <c r="F10" s="126" t="s">
        <v>56</v>
      </c>
      <c r="G10" s="127">
        <v>3194000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3194000</v>
      </c>
      <c r="N10" s="127" t="s">
        <v>56</v>
      </c>
      <c r="O10" s="127">
        <v>1690010.72</v>
      </c>
      <c r="P10" s="127" t="s">
        <v>56</v>
      </c>
      <c r="Q10" s="127">
        <v>1690010.72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1690010.72</v>
      </c>
      <c r="X10" s="127" t="s">
        <v>56</v>
      </c>
    </row>
    <row r="11" spans="1:24" s="24" customFormat="1" ht="12.75">
      <c r="A11" s="128" t="s">
        <v>193</v>
      </c>
      <c r="B11" s="82">
        <v>200</v>
      </c>
      <c r="C11" s="131" t="s">
        <v>194</v>
      </c>
      <c r="D11" s="130" t="str">
        <f>IF(OR(LEFT(C11,5)="000 9",LEFT(C11,5)="000 7"),"X",C11)</f>
        <v>000 0100 0000000 000 211</v>
      </c>
      <c r="E11" s="132">
        <v>2388800</v>
      </c>
      <c r="F11" s="126" t="s">
        <v>56</v>
      </c>
      <c r="G11" s="127">
        <v>2388800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2388800</v>
      </c>
      <c r="N11" s="127" t="s">
        <v>56</v>
      </c>
      <c r="O11" s="127">
        <v>1328012.4</v>
      </c>
      <c r="P11" s="127" t="s">
        <v>56</v>
      </c>
      <c r="Q11" s="127">
        <v>1328012.4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1328012.4</v>
      </c>
      <c r="X11" s="127" t="s">
        <v>56</v>
      </c>
    </row>
    <row r="12" spans="1:24" s="24" customFormat="1" ht="12.75">
      <c r="A12" s="128" t="s">
        <v>195</v>
      </c>
      <c r="B12" s="82">
        <v>200</v>
      </c>
      <c r="C12" s="131" t="s">
        <v>196</v>
      </c>
      <c r="D12" s="130" t="str">
        <f>IF(OR(LEFT(C12,5)="000 9",LEFT(C12,5)="000 7"),"X",C12)</f>
        <v>000 0100 0000000 000 212</v>
      </c>
      <c r="E12" s="132">
        <v>83800</v>
      </c>
      <c r="F12" s="126" t="s">
        <v>56</v>
      </c>
      <c r="G12" s="127">
        <v>83800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83800</v>
      </c>
      <c r="N12" s="127" t="s">
        <v>56</v>
      </c>
      <c r="O12" s="127">
        <v>54789.31</v>
      </c>
      <c r="P12" s="127" t="s">
        <v>56</v>
      </c>
      <c r="Q12" s="127">
        <v>54789.31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54789.31</v>
      </c>
      <c r="X12" s="127" t="s">
        <v>56</v>
      </c>
    </row>
    <row r="13" spans="1:24" s="24" customFormat="1" ht="12.75">
      <c r="A13" s="128" t="s">
        <v>197</v>
      </c>
      <c r="B13" s="82">
        <v>200</v>
      </c>
      <c r="C13" s="131" t="s">
        <v>198</v>
      </c>
      <c r="D13" s="130" t="str">
        <f>IF(OR(LEFT(C13,5)="000 9",LEFT(C13,5)="000 7"),"X",C13)</f>
        <v>000 0100 0000000 000 213</v>
      </c>
      <c r="E13" s="132">
        <v>721400</v>
      </c>
      <c r="F13" s="126" t="s">
        <v>56</v>
      </c>
      <c r="G13" s="127">
        <v>721400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721400</v>
      </c>
      <c r="N13" s="127" t="s">
        <v>56</v>
      </c>
      <c r="O13" s="127">
        <v>307209.01</v>
      </c>
      <c r="P13" s="127" t="s">
        <v>56</v>
      </c>
      <c r="Q13" s="127">
        <v>307209.01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307209.01</v>
      </c>
      <c r="X13" s="127" t="s">
        <v>56</v>
      </c>
    </row>
    <row r="14" spans="1:24" s="24" customFormat="1" ht="12.75">
      <c r="A14" s="128" t="s">
        <v>199</v>
      </c>
      <c r="B14" s="82">
        <v>200</v>
      </c>
      <c r="C14" s="131" t="s">
        <v>200</v>
      </c>
      <c r="D14" s="130" t="str">
        <f>IF(OR(LEFT(C14,5)="000 9",LEFT(C14,5)="000 7"),"X",C14)</f>
        <v>000 0100 0000000 000 220</v>
      </c>
      <c r="E14" s="132">
        <v>385630</v>
      </c>
      <c r="F14" s="126" t="s">
        <v>56</v>
      </c>
      <c r="G14" s="127">
        <v>385630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385630</v>
      </c>
      <c r="N14" s="127" t="s">
        <v>56</v>
      </c>
      <c r="O14" s="127">
        <v>226668.52</v>
      </c>
      <c r="P14" s="127" t="s">
        <v>56</v>
      </c>
      <c r="Q14" s="127">
        <v>226668.52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226668.52</v>
      </c>
      <c r="X14" s="127" t="s">
        <v>56</v>
      </c>
    </row>
    <row r="15" spans="1:24" s="24" customFormat="1" ht="12.75">
      <c r="A15" s="128" t="s">
        <v>201</v>
      </c>
      <c r="B15" s="82">
        <v>200</v>
      </c>
      <c r="C15" s="131" t="s">
        <v>202</v>
      </c>
      <c r="D15" s="130" t="str">
        <f>IF(OR(LEFT(C15,5)="000 9",LEFT(C15,5)="000 7"),"X",C15)</f>
        <v>000 0100 0000000 000 221</v>
      </c>
      <c r="E15" s="132">
        <v>43700</v>
      </c>
      <c r="F15" s="126" t="s">
        <v>56</v>
      </c>
      <c r="G15" s="127">
        <v>43700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43700</v>
      </c>
      <c r="N15" s="127" t="s">
        <v>56</v>
      </c>
      <c r="O15" s="127">
        <v>17952.87</v>
      </c>
      <c r="P15" s="127" t="s">
        <v>56</v>
      </c>
      <c r="Q15" s="127">
        <v>17952.87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17952.87</v>
      </c>
      <c r="X15" s="127" t="s">
        <v>56</v>
      </c>
    </row>
    <row r="16" spans="1:24" s="24" customFormat="1" ht="12.75">
      <c r="A16" s="128" t="s">
        <v>203</v>
      </c>
      <c r="B16" s="82">
        <v>200</v>
      </c>
      <c r="C16" s="131" t="s">
        <v>204</v>
      </c>
      <c r="D16" s="130" t="str">
        <f>IF(OR(LEFT(C16,5)="000 9",LEFT(C16,5)="000 7"),"X",C16)</f>
        <v>000 0100 0000000 000 222</v>
      </c>
      <c r="E16" s="132">
        <v>2000</v>
      </c>
      <c r="F16" s="126" t="s">
        <v>56</v>
      </c>
      <c r="G16" s="127">
        <v>2000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2000</v>
      </c>
      <c r="N16" s="127" t="s">
        <v>56</v>
      </c>
      <c r="O16" s="127">
        <v>916.6</v>
      </c>
      <c r="P16" s="127" t="s">
        <v>56</v>
      </c>
      <c r="Q16" s="127">
        <v>916.6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916.6</v>
      </c>
      <c r="X16" s="127" t="s">
        <v>56</v>
      </c>
    </row>
    <row r="17" spans="1:24" s="24" customFormat="1" ht="12.75">
      <c r="A17" s="128" t="s">
        <v>205</v>
      </c>
      <c r="B17" s="82">
        <v>200</v>
      </c>
      <c r="C17" s="131" t="s">
        <v>206</v>
      </c>
      <c r="D17" s="130" t="str">
        <f>IF(OR(LEFT(C17,5)="000 9",LEFT(C17,5)="000 7"),"X",C17)</f>
        <v>000 0100 0000000 000 223</v>
      </c>
      <c r="E17" s="132">
        <v>106200</v>
      </c>
      <c r="F17" s="126" t="s">
        <v>56</v>
      </c>
      <c r="G17" s="127">
        <v>106200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106200</v>
      </c>
      <c r="N17" s="127" t="s">
        <v>56</v>
      </c>
      <c r="O17" s="127">
        <v>71004.61</v>
      </c>
      <c r="P17" s="127" t="s">
        <v>56</v>
      </c>
      <c r="Q17" s="127">
        <v>71004.61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71004.61</v>
      </c>
      <c r="X17" s="127" t="s">
        <v>56</v>
      </c>
    </row>
    <row r="18" spans="1:24" s="24" customFormat="1" ht="22.5">
      <c r="A18" s="128" t="s">
        <v>207</v>
      </c>
      <c r="B18" s="82">
        <v>200</v>
      </c>
      <c r="C18" s="131" t="s">
        <v>208</v>
      </c>
      <c r="D18" s="130" t="str">
        <f>IF(OR(LEFT(C18,5)="000 9",LEFT(C18,5)="000 7"),"X",C18)</f>
        <v>000 0100 0000000 000 225</v>
      </c>
      <c r="E18" s="132">
        <v>78835</v>
      </c>
      <c r="F18" s="126" t="s">
        <v>56</v>
      </c>
      <c r="G18" s="127">
        <v>78835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78835</v>
      </c>
      <c r="N18" s="127" t="s">
        <v>56</v>
      </c>
      <c r="O18" s="127">
        <v>63355.56</v>
      </c>
      <c r="P18" s="127" t="s">
        <v>56</v>
      </c>
      <c r="Q18" s="127">
        <v>63355.56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63355.56</v>
      </c>
      <c r="X18" s="127" t="s">
        <v>56</v>
      </c>
    </row>
    <row r="19" spans="1:24" s="24" customFormat="1" ht="12.75">
      <c r="A19" s="128" t="s">
        <v>209</v>
      </c>
      <c r="B19" s="82">
        <v>200</v>
      </c>
      <c r="C19" s="131" t="s">
        <v>210</v>
      </c>
      <c r="D19" s="130" t="str">
        <f>IF(OR(LEFT(C19,5)="000 9",LEFT(C19,5)="000 7"),"X",C19)</f>
        <v>000 0100 0000000 000 226</v>
      </c>
      <c r="E19" s="132">
        <v>154895</v>
      </c>
      <c r="F19" s="126" t="s">
        <v>56</v>
      </c>
      <c r="G19" s="127">
        <v>154895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154895</v>
      </c>
      <c r="N19" s="127" t="s">
        <v>56</v>
      </c>
      <c r="O19" s="127">
        <v>73438.88</v>
      </c>
      <c r="P19" s="127" t="s">
        <v>56</v>
      </c>
      <c r="Q19" s="127">
        <v>73438.88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73438.88</v>
      </c>
      <c r="X19" s="127" t="s">
        <v>56</v>
      </c>
    </row>
    <row r="20" spans="1:24" s="24" customFormat="1" ht="12.75">
      <c r="A20" s="128" t="s">
        <v>211</v>
      </c>
      <c r="B20" s="82">
        <v>200</v>
      </c>
      <c r="C20" s="131" t="s">
        <v>212</v>
      </c>
      <c r="D20" s="130" t="str">
        <f>IF(OR(LEFT(C20,5)="000 9",LEFT(C20,5)="000 7"),"X",C20)</f>
        <v>000 0100 0000000 000 260</v>
      </c>
      <c r="E20" s="132">
        <v>22500</v>
      </c>
      <c r="F20" s="126" t="s">
        <v>56</v>
      </c>
      <c r="G20" s="127">
        <v>22500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22500</v>
      </c>
      <c r="N20" s="127" t="s">
        <v>56</v>
      </c>
      <c r="O20" s="127">
        <v>11261.7</v>
      </c>
      <c r="P20" s="127" t="s">
        <v>56</v>
      </c>
      <c r="Q20" s="127">
        <v>11261.7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11261.7</v>
      </c>
      <c r="X20" s="127" t="s">
        <v>56</v>
      </c>
    </row>
    <row r="21" spans="1:24" s="24" customFormat="1" ht="33.75">
      <c r="A21" s="128" t="s">
        <v>213</v>
      </c>
      <c r="B21" s="82">
        <v>200</v>
      </c>
      <c r="C21" s="131" t="s">
        <v>214</v>
      </c>
      <c r="D21" s="130" t="str">
        <f>IF(OR(LEFT(C21,5)="000 9",LEFT(C21,5)="000 7"),"X",C21)</f>
        <v>000 0100 0000000 000 263</v>
      </c>
      <c r="E21" s="132">
        <v>22500</v>
      </c>
      <c r="F21" s="126" t="s">
        <v>56</v>
      </c>
      <c r="G21" s="127">
        <v>22500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22500</v>
      </c>
      <c r="N21" s="127" t="s">
        <v>56</v>
      </c>
      <c r="O21" s="127">
        <v>11261.7</v>
      </c>
      <c r="P21" s="127" t="s">
        <v>56</v>
      </c>
      <c r="Q21" s="127">
        <v>11261.7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11261.7</v>
      </c>
      <c r="X21" s="127" t="s">
        <v>56</v>
      </c>
    </row>
    <row r="22" spans="1:24" s="24" customFormat="1" ht="12.75">
      <c r="A22" s="128" t="s">
        <v>215</v>
      </c>
      <c r="B22" s="82">
        <v>200</v>
      </c>
      <c r="C22" s="131" t="s">
        <v>216</v>
      </c>
      <c r="D22" s="130" t="str">
        <f>IF(OR(LEFT(C22,5)="000 9",LEFT(C22,5)="000 7"),"X",C22)</f>
        <v>000 0100 0000000 000 290</v>
      </c>
      <c r="E22" s="132">
        <v>20504</v>
      </c>
      <c r="F22" s="126" t="s">
        <v>56</v>
      </c>
      <c r="G22" s="127">
        <v>20504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20504</v>
      </c>
      <c r="N22" s="127" t="s">
        <v>56</v>
      </c>
      <c r="O22" s="127">
        <v>10610.62</v>
      </c>
      <c r="P22" s="127" t="s">
        <v>56</v>
      </c>
      <c r="Q22" s="127">
        <v>10610.62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10610.62</v>
      </c>
      <c r="X22" s="127" t="s">
        <v>56</v>
      </c>
    </row>
    <row r="23" spans="1:24" s="24" customFormat="1" ht="12.75">
      <c r="A23" s="128" t="s">
        <v>217</v>
      </c>
      <c r="B23" s="82">
        <v>200</v>
      </c>
      <c r="C23" s="131" t="s">
        <v>218</v>
      </c>
      <c r="D23" s="130" t="str">
        <f>IF(OR(LEFT(C23,5)="000 9",LEFT(C23,5)="000 7"),"X",C23)</f>
        <v>000 0100 0000000 000 300</v>
      </c>
      <c r="E23" s="132">
        <v>226568</v>
      </c>
      <c r="F23" s="126" t="s">
        <v>56</v>
      </c>
      <c r="G23" s="127">
        <v>226568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226568</v>
      </c>
      <c r="N23" s="127" t="s">
        <v>56</v>
      </c>
      <c r="O23" s="127">
        <v>147003.86</v>
      </c>
      <c r="P23" s="127" t="s">
        <v>56</v>
      </c>
      <c r="Q23" s="127">
        <v>147003.86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147003.86</v>
      </c>
      <c r="X23" s="127" t="s">
        <v>56</v>
      </c>
    </row>
    <row r="24" spans="1:24" s="24" customFormat="1" ht="22.5">
      <c r="A24" s="128" t="s">
        <v>219</v>
      </c>
      <c r="B24" s="82">
        <v>200</v>
      </c>
      <c r="C24" s="131" t="s">
        <v>220</v>
      </c>
      <c r="D24" s="130" t="str">
        <f>IF(OR(LEFT(C24,5)="000 9",LEFT(C24,5)="000 7"),"X",C24)</f>
        <v>000 0100 0000000 000 310</v>
      </c>
      <c r="E24" s="132">
        <v>29808</v>
      </c>
      <c r="F24" s="126" t="s">
        <v>56</v>
      </c>
      <c r="G24" s="127">
        <v>29808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29808</v>
      </c>
      <c r="N24" s="127" t="s">
        <v>56</v>
      </c>
      <c r="O24" s="127">
        <v>29808</v>
      </c>
      <c r="P24" s="127" t="s">
        <v>56</v>
      </c>
      <c r="Q24" s="127">
        <v>29808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29808</v>
      </c>
      <c r="X24" s="127" t="s">
        <v>56</v>
      </c>
    </row>
    <row r="25" spans="1:24" s="24" customFormat="1" ht="22.5">
      <c r="A25" s="128" t="s">
        <v>221</v>
      </c>
      <c r="B25" s="82">
        <v>200</v>
      </c>
      <c r="C25" s="131" t="s">
        <v>222</v>
      </c>
      <c r="D25" s="130" t="str">
        <f>IF(OR(LEFT(C25,5)="000 9",LEFT(C25,5)="000 7"),"X",C25)</f>
        <v>000 0100 0000000 000 340</v>
      </c>
      <c r="E25" s="132">
        <v>196760</v>
      </c>
      <c r="F25" s="126" t="s">
        <v>56</v>
      </c>
      <c r="G25" s="127">
        <v>196760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196760</v>
      </c>
      <c r="N25" s="127" t="s">
        <v>56</v>
      </c>
      <c r="O25" s="127">
        <v>117195.86</v>
      </c>
      <c r="P25" s="127" t="s">
        <v>56</v>
      </c>
      <c r="Q25" s="127">
        <v>117195.86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117195.86</v>
      </c>
      <c r="X25" s="127" t="s">
        <v>56</v>
      </c>
    </row>
    <row r="26" spans="1:24" s="24" customFormat="1" ht="45">
      <c r="A26" s="128" t="s">
        <v>223</v>
      </c>
      <c r="B26" s="82">
        <v>200</v>
      </c>
      <c r="C26" s="131" t="s">
        <v>224</v>
      </c>
      <c r="D26" s="130" t="str">
        <f>IF(OR(LEFT(C26,5)="000 9",LEFT(C26,5)="000 7"),"X",C26)</f>
        <v>000 0102 0000000 000 000</v>
      </c>
      <c r="E26" s="132">
        <v>765700</v>
      </c>
      <c r="F26" s="126" t="s">
        <v>56</v>
      </c>
      <c r="G26" s="127">
        <v>765700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765700</v>
      </c>
      <c r="N26" s="127" t="s">
        <v>56</v>
      </c>
      <c r="O26" s="127">
        <v>363590.99</v>
      </c>
      <c r="P26" s="127" t="s">
        <v>56</v>
      </c>
      <c r="Q26" s="127">
        <v>363590.99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363590.99</v>
      </c>
      <c r="X26" s="127" t="s">
        <v>56</v>
      </c>
    </row>
    <row r="27" spans="1:24" s="24" customFormat="1" ht="12.75">
      <c r="A27" s="128" t="s">
        <v>189</v>
      </c>
      <c r="B27" s="82">
        <v>200</v>
      </c>
      <c r="C27" s="131" t="s">
        <v>225</v>
      </c>
      <c r="D27" s="130" t="str">
        <f>IF(OR(LEFT(C27,5)="000 9",LEFT(C27,5)="000 7"),"X",C27)</f>
        <v>000 0102 0000000 000 200</v>
      </c>
      <c r="E27" s="132">
        <v>765700</v>
      </c>
      <c r="F27" s="126" t="s">
        <v>56</v>
      </c>
      <c r="G27" s="127">
        <v>765700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765700</v>
      </c>
      <c r="N27" s="127" t="s">
        <v>56</v>
      </c>
      <c r="O27" s="127">
        <v>363590.99</v>
      </c>
      <c r="P27" s="127" t="s">
        <v>56</v>
      </c>
      <c r="Q27" s="127">
        <v>363590.99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363590.99</v>
      </c>
      <c r="X27" s="127" t="s">
        <v>56</v>
      </c>
    </row>
    <row r="28" spans="1:24" s="24" customFormat="1" ht="22.5">
      <c r="A28" s="128" t="s">
        <v>191</v>
      </c>
      <c r="B28" s="82">
        <v>200</v>
      </c>
      <c r="C28" s="131" t="s">
        <v>226</v>
      </c>
      <c r="D28" s="130" t="str">
        <f>IF(OR(LEFT(C28,5)="000 9",LEFT(C28,5)="000 7"),"X",C28)</f>
        <v>000 0102 0000000 000 210</v>
      </c>
      <c r="E28" s="132">
        <v>765700</v>
      </c>
      <c r="F28" s="126" t="s">
        <v>56</v>
      </c>
      <c r="G28" s="127">
        <v>765700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765700</v>
      </c>
      <c r="N28" s="127" t="s">
        <v>56</v>
      </c>
      <c r="O28" s="127">
        <v>363590.99</v>
      </c>
      <c r="P28" s="127" t="s">
        <v>56</v>
      </c>
      <c r="Q28" s="127">
        <v>363590.99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363590.99</v>
      </c>
      <c r="X28" s="127" t="s">
        <v>56</v>
      </c>
    </row>
    <row r="29" spans="1:24" s="24" customFormat="1" ht="12.75">
      <c r="A29" s="128" t="s">
        <v>193</v>
      </c>
      <c r="B29" s="82">
        <v>200</v>
      </c>
      <c r="C29" s="131" t="s">
        <v>227</v>
      </c>
      <c r="D29" s="130" t="str">
        <f>IF(OR(LEFT(C29,5)="000 9",LEFT(C29,5)="000 7"),"X",C29)</f>
        <v>000 0102 0000000 000 211</v>
      </c>
      <c r="E29" s="132">
        <v>574800</v>
      </c>
      <c r="F29" s="126" t="s">
        <v>56</v>
      </c>
      <c r="G29" s="127">
        <v>574800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574800</v>
      </c>
      <c r="N29" s="127" t="s">
        <v>56</v>
      </c>
      <c r="O29" s="127">
        <v>291347</v>
      </c>
      <c r="P29" s="127" t="s">
        <v>56</v>
      </c>
      <c r="Q29" s="127">
        <v>291347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291347</v>
      </c>
      <c r="X29" s="127" t="s">
        <v>56</v>
      </c>
    </row>
    <row r="30" spans="1:24" s="24" customFormat="1" ht="12.75">
      <c r="A30" s="128" t="s">
        <v>195</v>
      </c>
      <c r="B30" s="82">
        <v>200</v>
      </c>
      <c r="C30" s="131" t="s">
        <v>228</v>
      </c>
      <c r="D30" s="130" t="str">
        <f>IF(OR(LEFT(C30,5)="000 9",LEFT(C30,5)="000 7"),"X",C30)</f>
        <v>000 0102 0000000 000 212</v>
      </c>
      <c r="E30" s="132">
        <v>17300</v>
      </c>
      <c r="F30" s="126" t="s">
        <v>56</v>
      </c>
      <c r="G30" s="127">
        <v>17300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17300</v>
      </c>
      <c r="N30" s="127" t="s">
        <v>56</v>
      </c>
      <c r="O30" s="127" t="s">
        <v>56</v>
      </c>
      <c r="P30" s="127" t="s">
        <v>56</v>
      </c>
      <c r="Q30" s="127" t="s">
        <v>56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 t="s">
        <v>56</v>
      </c>
      <c r="X30" s="127" t="s">
        <v>56</v>
      </c>
    </row>
    <row r="31" spans="1:24" s="24" customFormat="1" ht="12.75">
      <c r="A31" s="128" t="s">
        <v>197</v>
      </c>
      <c r="B31" s="82">
        <v>200</v>
      </c>
      <c r="C31" s="131" t="s">
        <v>229</v>
      </c>
      <c r="D31" s="130" t="str">
        <f>IF(OR(LEFT(C31,5)="000 9",LEFT(C31,5)="000 7"),"X",C31)</f>
        <v>000 0102 0000000 000 213</v>
      </c>
      <c r="E31" s="132">
        <v>173600</v>
      </c>
      <c r="F31" s="126" t="s">
        <v>56</v>
      </c>
      <c r="G31" s="127">
        <v>173600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173600</v>
      </c>
      <c r="N31" s="127" t="s">
        <v>56</v>
      </c>
      <c r="O31" s="127">
        <v>72243.99</v>
      </c>
      <c r="P31" s="127" t="s">
        <v>56</v>
      </c>
      <c r="Q31" s="127">
        <v>72243.99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72243.99</v>
      </c>
      <c r="X31" s="127" t="s">
        <v>56</v>
      </c>
    </row>
    <row r="32" spans="1:24" s="24" customFormat="1" ht="67.5">
      <c r="A32" s="128" t="s">
        <v>230</v>
      </c>
      <c r="B32" s="82">
        <v>200</v>
      </c>
      <c r="C32" s="131" t="s">
        <v>231</v>
      </c>
      <c r="D32" s="130" t="str">
        <f>IF(OR(LEFT(C32,5)="000 9",LEFT(C32,5)="000 7"),"X",C32)</f>
        <v>000 0104 0000000 000 000</v>
      </c>
      <c r="E32" s="132">
        <v>3009860</v>
      </c>
      <c r="F32" s="126" t="s">
        <v>56</v>
      </c>
      <c r="G32" s="127">
        <v>3009860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3009860</v>
      </c>
      <c r="N32" s="127" t="s">
        <v>56</v>
      </c>
      <c r="O32" s="127">
        <v>1669631.75</v>
      </c>
      <c r="P32" s="127" t="s">
        <v>56</v>
      </c>
      <c r="Q32" s="127">
        <v>1669631.75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1669631.75</v>
      </c>
      <c r="X32" s="127" t="s">
        <v>56</v>
      </c>
    </row>
    <row r="33" spans="1:24" s="24" customFormat="1" ht="12.75">
      <c r="A33" s="128" t="s">
        <v>189</v>
      </c>
      <c r="B33" s="82">
        <v>200</v>
      </c>
      <c r="C33" s="131" t="s">
        <v>232</v>
      </c>
      <c r="D33" s="130" t="str">
        <f>IF(OR(LEFT(C33,5)="000 9",LEFT(C33,5)="000 7"),"X",C33)</f>
        <v>000 0104 0000000 000 200</v>
      </c>
      <c r="E33" s="132">
        <v>2783292</v>
      </c>
      <c r="F33" s="126" t="s">
        <v>56</v>
      </c>
      <c r="G33" s="127">
        <v>2783292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2783292</v>
      </c>
      <c r="N33" s="127" t="s">
        <v>56</v>
      </c>
      <c r="O33" s="127">
        <v>1522627.89</v>
      </c>
      <c r="P33" s="127" t="s">
        <v>56</v>
      </c>
      <c r="Q33" s="127">
        <v>1522627.89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1522627.89</v>
      </c>
      <c r="X33" s="127" t="s">
        <v>56</v>
      </c>
    </row>
    <row r="34" spans="1:24" s="24" customFormat="1" ht="22.5">
      <c r="A34" s="128" t="s">
        <v>191</v>
      </c>
      <c r="B34" s="82">
        <v>200</v>
      </c>
      <c r="C34" s="131" t="s">
        <v>233</v>
      </c>
      <c r="D34" s="130" t="str">
        <f>IF(OR(LEFT(C34,5)="000 9",LEFT(C34,5)="000 7"),"X",C34)</f>
        <v>000 0104 0000000 000 210</v>
      </c>
      <c r="E34" s="132">
        <v>2428300</v>
      </c>
      <c r="F34" s="126" t="s">
        <v>56</v>
      </c>
      <c r="G34" s="127">
        <v>2428300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2428300</v>
      </c>
      <c r="N34" s="127" t="s">
        <v>56</v>
      </c>
      <c r="O34" s="127">
        <v>1326419.73</v>
      </c>
      <c r="P34" s="127" t="s">
        <v>56</v>
      </c>
      <c r="Q34" s="127">
        <v>1326419.73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1326419.73</v>
      </c>
      <c r="X34" s="127" t="s">
        <v>56</v>
      </c>
    </row>
    <row r="35" spans="1:24" s="24" customFormat="1" ht="12.75">
      <c r="A35" s="128" t="s">
        <v>193</v>
      </c>
      <c r="B35" s="82">
        <v>200</v>
      </c>
      <c r="C35" s="131" t="s">
        <v>234</v>
      </c>
      <c r="D35" s="130" t="str">
        <f>IF(OR(LEFT(C35,5)="000 9",LEFT(C35,5)="000 7"),"X",C35)</f>
        <v>000 0104 0000000 000 211</v>
      </c>
      <c r="E35" s="132">
        <v>1814000</v>
      </c>
      <c r="F35" s="126" t="s">
        <v>56</v>
      </c>
      <c r="G35" s="127">
        <v>1814000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1814000</v>
      </c>
      <c r="N35" s="127" t="s">
        <v>56</v>
      </c>
      <c r="O35" s="127">
        <v>1036665.4</v>
      </c>
      <c r="P35" s="127" t="s">
        <v>56</v>
      </c>
      <c r="Q35" s="127">
        <v>1036665.4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1036665.4</v>
      </c>
      <c r="X35" s="127" t="s">
        <v>56</v>
      </c>
    </row>
    <row r="36" spans="1:24" s="24" customFormat="1" ht="12.75">
      <c r="A36" s="128" t="s">
        <v>195</v>
      </c>
      <c r="B36" s="82">
        <v>200</v>
      </c>
      <c r="C36" s="131" t="s">
        <v>235</v>
      </c>
      <c r="D36" s="130" t="str">
        <f>IF(OR(LEFT(C36,5)="000 9",LEFT(C36,5)="000 7"),"X",C36)</f>
        <v>000 0104 0000000 000 212</v>
      </c>
      <c r="E36" s="132">
        <v>66500</v>
      </c>
      <c r="F36" s="126" t="s">
        <v>56</v>
      </c>
      <c r="G36" s="127">
        <v>66500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66500</v>
      </c>
      <c r="N36" s="127" t="s">
        <v>56</v>
      </c>
      <c r="O36" s="127">
        <v>54789.31</v>
      </c>
      <c r="P36" s="127" t="s">
        <v>56</v>
      </c>
      <c r="Q36" s="127">
        <v>54789.31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54789.31</v>
      </c>
      <c r="X36" s="127" t="s">
        <v>56</v>
      </c>
    </row>
    <row r="37" spans="1:24" s="24" customFormat="1" ht="12.75">
      <c r="A37" s="128" t="s">
        <v>197</v>
      </c>
      <c r="B37" s="82">
        <v>200</v>
      </c>
      <c r="C37" s="131" t="s">
        <v>236</v>
      </c>
      <c r="D37" s="130" t="str">
        <f>IF(OR(LEFT(C37,5)="000 9",LEFT(C37,5)="000 7"),"X",C37)</f>
        <v>000 0104 0000000 000 213</v>
      </c>
      <c r="E37" s="132">
        <v>547800</v>
      </c>
      <c r="F37" s="126" t="s">
        <v>56</v>
      </c>
      <c r="G37" s="127">
        <v>547800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547800</v>
      </c>
      <c r="N37" s="127" t="s">
        <v>56</v>
      </c>
      <c r="O37" s="127">
        <v>234965.02</v>
      </c>
      <c r="P37" s="127" t="s">
        <v>56</v>
      </c>
      <c r="Q37" s="127">
        <v>234965.02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234965.02</v>
      </c>
      <c r="X37" s="127" t="s">
        <v>56</v>
      </c>
    </row>
    <row r="38" spans="1:24" s="24" customFormat="1" ht="12.75">
      <c r="A38" s="128" t="s">
        <v>199</v>
      </c>
      <c r="B38" s="82">
        <v>200</v>
      </c>
      <c r="C38" s="131" t="s">
        <v>237</v>
      </c>
      <c r="D38" s="130" t="str">
        <f>IF(OR(LEFT(C38,5)="000 9",LEFT(C38,5)="000 7"),"X",C38)</f>
        <v>000 0104 0000000 000 220</v>
      </c>
      <c r="E38" s="132">
        <v>314392</v>
      </c>
      <c r="F38" s="126" t="s">
        <v>56</v>
      </c>
      <c r="G38" s="127">
        <v>314392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314392</v>
      </c>
      <c r="N38" s="127" t="s">
        <v>56</v>
      </c>
      <c r="O38" s="127">
        <v>176045.84</v>
      </c>
      <c r="P38" s="127" t="s">
        <v>56</v>
      </c>
      <c r="Q38" s="127">
        <v>176045.84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176045.84</v>
      </c>
      <c r="X38" s="127" t="s">
        <v>56</v>
      </c>
    </row>
    <row r="39" spans="1:24" s="24" customFormat="1" ht="12.75">
      <c r="A39" s="128" t="s">
        <v>201</v>
      </c>
      <c r="B39" s="82">
        <v>200</v>
      </c>
      <c r="C39" s="131" t="s">
        <v>238</v>
      </c>
      <c r="D39" s="130" t="str">
        <f>IF(OR(LEFT(C39,5)="000 9",LEFT(C39,5)="000 7"),"X",C39)</f>
        <v>000 0104 0000000 000 221</v>
      </c>
      <c r="E39" s="132">
        <v>43700</v>
      </c>
      <c r="F39" s="126" t="s">
        <v>56</v>
      </c>
      <c r="G39" s="127">
        <v>43700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43700</v>
      </c>
      <c r="N39" s="127" t="s">
        <v>56</v>
      </c>
      <c r="O39" s="127">
        <v>17952.87</v>
      </c>
      <c r="P39" s="127" t="s">
        <v>56</v>
      </c>
      <c r="Q39" s="127">
        <v>17952.87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17952.87</v>
      </c>
      <c r="X39" s="127" t="s">
        <v>56</v>
      </c>
    </row>
    <row r="40" spans="1:24" s="24" customFormat="1" ht="12.75">
      <c r="A40" s="128" t="s">
        <v>203</v>
      </c>
      <c r="B40" s="82">
        <v>200</v>
      </c>
      <c r="C40" s="131" t="s">
        <v>239</v>
      </c>
      <c r="D40" s="130" t="str">
        <f>IF(OR(LEFT(C40,5)="000 9",LEFT(C40,5)="000 7"),"X",C40)</f>
        <v>000 0104 0000000 000 222</v>
      </c>
      <c r="E40" s="132">
        <v>2000</v>
      </c>
      <c r="F40" s="126" t="s">
        <v>56</v>
      </c>
      <c r="G40" s="127">
        <v>2000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2000</v>
      </c>
      <c r="N40" s="127" t="s">
        <v>56</v>
      </c>
      <c r="O40" s="127">
        <v>916.6</v>
      </c>
      <c r="P40" s="127" t="s">
        <v>56</v>
      </c>
      <c r="Q40" s="127">
        <v>916.6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916.6</v>
      </c>
      <c r="X40" s="127" t="s">
        <v>56</v>
      </c>
    </row>
    <row r="41" spans="1:24" s="24" customFormat="1" ht="12.75">
      <c r="A41" s="128" t="s">
        <v>205</v>
      </c>
      <c r="B41" s="82">
        <v>200</v>
      </c>
      <c r="C41" s="131" t="s">
        <v>240</v>
      </c>
      <c r="D41" s="130" t="str">
        <f>IF(OR(LEFT(C41,5)="000 9",LEFT(C41,5)="000 7"),"X",C41)</f>
        <v>000 0104 0000000 000 223</v>
      </c>
      <c r="E41" s="132">
        <v>106200</v>
      </c>
      <c r="F41" s="126" t="s">
        <v>56</v>
      </c>
      <c r="G41" s="127">
        <v>106200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106200</v>
      </c>
      <c r="N41" s="127" t="s">
        <v>56</v>
      </c>
      <c r="O41" s="127">
        <v>71004.61</v>
      </c>
      <c r="P41" s="127" t="s">
        <v>56</v>
      </c>
      <c r="Q41" s="127">
        <v>71004.61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71004.61</v>
      </c>
      <c r="X41" s="127" t="s">
        <v>56</v>
      </c>
    </row>
    <row r="42" spans="1:24" s="24" customFormat="1" ht="22.5">
      <c r="A42" s="128" t="s">
        <v>207</v>
      </c>
      <c r="B42" s="82">
        <v>200</v>
      </c>
      <c r="C42" s="131" t="s">
        <v>241</v>
      </c>
      <c r="D42" s="130" t="str">
        <f>IF(OR(LEFT(C42,5)="000 9",LEFT(C42,5)="000 7"),"X",C42)</f>
        <v>000 0104 0000000 000 225</v>
      </c>
      <c r="E42" s="132">
        <v>43000</v>
      </c>
      <c r="F42" s="126" t="s">
        <v>56</v>
      </c>
      <c r="G42" s="127">
        <v>43000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43000</v>
      </c>
      <c r="N42" s="127" t="s">
        <v>56</v>
      </c>
      <c r="O42" s="127">
        <v>27521</v>
      </c>
      <c r="P42" s="127" t="s">
        <v>56</v>
      </c>
      <c r="Q42" s="127">
        <v>27521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27521</v>
      </c>
      <c r="X42" s="127" t="s">
        <v>56</v>
      </c>
    </row>
    <row r="43" spans="1:24" s="24" customFormat="1" ht="12.75">
      <c r="A43" s="128" t="s">
        <v>209</v>
      </c>
      <c r="B43" s="82">
        <v>200</v>
      </c>
      <c r="C43" s="131" t="s">
        <v>242</v>
      </c>
      <c r="D43" s="130" t="str">
        <f>IF(OR(LEFT(C43,5)="000 9",LEFT(C43,5)="000 7"),"X",C43)</f>
        <v>000 0104 0000000 000 226</v>
      </c>
      <c r="E43" s="132">
        <v>119492</v>
      </c>
      <c r="F43" s="126" t="s">
        <v>56</v>
      </c>
      <c r="G43" s="127">
        <v>119492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119492</v>
      </c>
      <c r="N43" s="127" t="s">
        <v>56</v>
      </c>
      <c r="O43" s="127">
        <v>58650.76</v>
      </c>
      <c r="P43" s="127" t="s">
        <v>56</v>
      </c>
      <c r="Q43" s="127">
        <v>58650.76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58650.76</v>
      </c>
      <c r="X43" s="127" t="s">
        <v>56</v>
      </c>
    </row>
    <row r="44" spans="1:24" s="24" customFormat="1" ht="12.75">
      <c r="A44" s="128" t="s">
        <v>211</v>
      </c>
      <c r="B44" s="82">
        <v>200</v>
      </c>
      <c r="C44" s="131" t="s">
        <v>243</v>
      </c>
      <c r="D44" s="130" t="str">
        <f>IF(OR(LEFT(C44,5)="000 9",LEFT(C44,5)="000 7"),"X",C44)</f>
        <v>000 0104 0000000 000 260</v>
      </c>
      <c r="E44" s="132">
        <v>22500</v>
      </c>
      <c r="F44" s="126" t="s">
        <v>56</v>
      </c>
      <c r="G44" s="127">
        <v>22500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22500</v>
      </c>
      <c r="N44" s="127" t="s">
        <v>56</v>
      </c>
      <c r="O44" s="127">
        <v>11261.7</v>
      </c>
      <c r="P44" s="127" t="s">
        <v>56</v>
      </c>
      <c r="Q44" s="127">
        <v>11261.7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11261.7</v>
      </c>
      <c r="X44" s="127" t="s">
        <v>56</v>
      </c>
    </row>
    <row r="45" spans="1:24" s="24" customFormat="1" ht="33.75">
      <c r="A45" s="128" t="s">
        <v>213</v>
      </c>
      <c r="B45" s="82">
        <v>200</v>
      </c>
      <c r="C45" s="131" t="s">
        <v>244</v>
      </c>
      <c r="D45" s="130" t="str">
        <f>IF(OR(LEFT(C45,5)="000 9",LEFT(C45,5)="000 7"),"X",C45)</f>
        <v>000 0104 0000000 000 263</v>
      </c>
      <c r="E45" s="132">
        <v>22500</v>
      </c>
      <c r="F45" s="126" t="s">
        <v>56</v>
      </c>
      <c r="G45" s="127">
        <v>22500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22500</v>
      </c>
      <c r="N45" s="127" t="s">
        <v>56</v>
      </c>
      <c r="O45" s="127">
        <v>11261.7</v>
      </c>
      <c r="P45" s="127" t="s">
        <v>56</v>
      </c>
      <c r="Q45" s="127">
        <v>11261.7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11261.7</v>
      </c>
      <c r="X45" s="127" t="s">
        <v>56</v>
      </c>
    </row>
    <row r="46" spans="1:24" s="24" customFormat="1" ht="12.75">
      <c r="A46" s="128" t="s">
        <v>215</v>
      </c>
      <c r="B46" s="82">
        <v>200</v>
      </c>
      <c r="C46" s="131" t="s">
        <v>245</v>
      </c>
      <c r="D46" s="130" t="str">
        <f>IF(OR(LEFT(C46,5)="000 9",LEFT(C46,5)="000 7"),"X",C46)</f>
        <v>000 0104 0000000 000 290</v>
      </c>
      <c r="E46" s="132">
        <v>18100</v>
      </c>
      <c r="F46" s="126" t="s">
        <v>56</v>
      </c>
      <c r="G46" s="127">
        <v>18100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18100</v>
      </c>
      <c r="N46" s="127" t="s">
        <v>56</v>
      </c>
      <c r="O46" s="127">
        <v>8900.62</v>
      </c>
      <c r="P46" s="127" t="s">
        <v>56</v>
      </c>
      <c r="Q46" s="127">
        <v>8900.62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8900.62</v>
      </c>
      <c r="X46" s="127" t="s">
        <v>56</v>
      </c>
    </row>
    <row r="47" spans="1:24" s="24" customFormat="1" ht="12.75">
      <c r="A47" s="128" t="s">
        <v>217</v>
      </c>
      <c r="B47" s="82">
        <v>200</v>
      </c>
      <c r="C47" s="131" t="s">
        <v>246</v>
      </c>
      <c r="D47" s="130" t="str">
        <f>IF(OR(LEFT(C47,5)="000 9",LEFT(C47,5)="000 7"),"X",C47)</f>
        <v>000 0104 0000000 000 300</v>
      </c>
      <c r="E47" s="132">
        <v>226568</v>
      </c>
      <c r="F47" s="126" t="s">
        <v>56</v>
      </c>
      <c r="G47" s="127">
        <v>226568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226568</v>
      </c>
      <c r="N47" s="127" t="s">
        <v>56</v>
      </c>
      <c r="O47" s="127">
        <v>147003.86</v>
      </c>
      <c r="P47" s="127" t="s">
        <v>56</v>
      </c>
      <c r="Q47" s="127">
        <v>147003.86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147003.86</v>
      </c>
      <c r="X47" s="127" t="s">
        <v>56</v>
      </c>
    </row>
    <row r="48" spans="1:24" s="24" customFormat="1" ht="22.5">
      <c r="A48" s="128" t="s">
        <v>219</v>
      </c>
      <c r="B48" s="82">
        <v>200</v>
      </c>
      <c r="C48" s="131" t="s">
        <v>247</v>
      </c>
      <c r="D48" s="130" t="str">
        <f>IF(OR(LEFT(C48,5)="000 9",LEFT(C48,5)="000 7"),"X",C48)</f>
        <v>000 0104 0000000 000 310</v>
      </c>
      <c r="E48" s="132">
        <v>29808</v>
      </c>
      <c r="F48" s="126" t="s">
        <v>56</v>
      </c>
      <c r="G48" s="127">
        <v>29808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29808</v>
      </c>
      <c r="N48" s="127" t="s">
        <v>56</v>
      </c>
      <c r="O48" s="127">
        <v>29808</v>
      </c>
      <c r="P48" s="127" t="s">
        <v>56</v>
      </c>
      <c r="Q48" s="127">
        <v>29808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29808</v>
      </c>
      <c r="X48" s="127" t="s">
        <v>56</v>
      </c>
    </row>
    <row r="49" spans="1:24" s="24" customFormat="1" ht="22.5">
      <c r="A49" s="128" t="s">
        <v>221</v>
      </c>
      <c r="B49" s="82">
        <v>200</v>
      </c>
      <c r="C49" s="131" t="s">
        <v>248</v>
      </c>
      <c r="D49" s="130" t="str">
        <f>IF(OR(LEFT(C49,5)="000 9",LEFT(C49,5)="000 7"),"X",C49)</f>
        <v>000 0104 0000000 000 340</v>
      </c>
      <c r="E49" s="132">
        <v>196760</v>
      </c>
      <c r="F49" s="126" t="s">
        <v>56</v>
      </c>
      <c r="G49" s="127">
        <v>196760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196760</v>
      </c>
      <c r="N49" s="127" t="s">
        <v>56</v>
      </c>
      <c r="O49" s="127">
        <v>117195.86</v>
      </c>
      <c r="P49" s="127" t="s">
        <v>56</v>
      </c>
      <c r="Q49" s="127">
        <v>117195.86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117195.86</v>
      </c>
      <c r="X49" s="127" t="s">
        <v>56</v>
      </c>
    </row>
    <row r="50" spans="1:24" s="24" customFormat="1" ht="12.75">
      <c r="A50" s="128" t="s">
        <v>249</v>
      </c>
      <c r="B50" s="82">
        <v>200</v>
      </c>
      <c r="C50" s="131" t="s">
        <v>250</v>
      </c>
      <c r="D50" s="130" t="str">
        <f>IF(OR(LEFT(C50,5)="000 9",LEFT(C50,5)="000 7"),"X",C50)</f>
        <v>000 0111 0000000 000 000</v>
      </c>
      <c r="E50" s="132">
        <v>694</v>
      </c>
      <c r="F50" s="126" t="s">
        <v>56</v>
      </c>
      <c r="G50" s="127">
        <v>694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694</v>
      </c>
      <c r="N50" s="127" t="s">
        <v>56</v>
      </c>
      <c r="O50" s="127" t="s">
        <v>56</v>
      </c>
      <c r="P50" s="127" t="s">
        <v>56</v>
      </c>
      <c r="Q50" s="127" t="s">
        <v>56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 t="s">
        <v>56</v>
      </c>
      <c r="X50" s="127" t="s">
        <v>56</v>
      </c>
    </row>
    <row r="51" spans="1:24" s="24" customFormat="1" ht="12.75">
      <c r="A51" s="128" t="s">
        <v>189</v>
      </c>
      <c r="B51" s="82">
        <v>200</v>
      </c>
      <c r="C51" s="131" t="s">
        <v>251</v>
      </c>
      <c r="D51" s="130" t="str">
        <f>IF(OR(LEFT(C51,5)="000 9",LEFT(C51,5)="000 7"),"X",C51)</f>
        <v>000 0111 0000000 000 200</v>
      </c>
      <c r="E51" s="132">
        <v>694</v>
      </c>
      <c r="F51" s="126" t="s">
        <v>56</v>
      </c>
      <c r="G51" s="127">
        <v>694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694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 t="s">
        <v>56</v>
      </c>
      <c r="X51" s="127" t="s">
        <v>56</v>
      </c>
    </row>
    <row r="52" spans="1:24" s="24" customFormat="1" ht="12.75">
      <c r="A52" s="128" t="s">
        <v>215</v>
      </c>
      <c r="B52" s="82">
        <v>200</v>
      </c>
      <c r="C52" s="131" t="s">
        <v>252</v>
      </c>
      <c r="D52" s="130" t="str">
        <f>IF(OR(LEFT(C52,5)="000 9",LEFT(C52,5)="000 7"),"X",C52)</f>
        <v>000 0111 0000000 000 290</v>
      </c>
      <c r="E52" s="132">
        <v>694</v>
      </c>
      <c r="F52" s="126" t="s">
        <v>56</v>
      </c>
      <c r="G52" s="127">
        <v>694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694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253</v>
      </c>
      <c r="B53" s="82">
        <v>200</v>
      </c>
      <c r="C53" s="131" t="s">
        <v>254</v>
      </c>
      <c r="D53" s="130" t="str">
        <f>IF(OR(LEFT(C53,5)="000 9",LEFT(C53,5)="000 7"),"X",C53)</f>
        <v>000 0113 0000000 000 000</v>
      </c>
      <c r="E53" s="132">
        <v>72948</v>
      </c>
      <c r="F53" s="126" t="s">
        <v>56</v>
      </c>
      <c r="G53" s="127">
        <v>72948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72948</v>
      </c>
      <c r="N53" s="127" t="s">
        <v>56</v>
      </c>
      <c r="O53" s="127">
        <v>52332.68</v>
      </c>
      <c r="P53" s="127" t="s">
        <v>56</v>
      </c>
      <c r="Q53" s="127">
        <v>52332.68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52332.68</v>
      </c>
      <c r="X53" s="127" t="s">
        <v>56</v>
      </c>
    </row>
    <row r="54" spans="1:24" s="24" customFormat="1" ht="12.75">
      <c r="A54" s="128" t="s">
        <v>189</v>
      </c>
      <c r="B54" s="82">
        <v>200</v>
      </c>
      <c r="C54" s="131" t="s">
        <v>255</v>
      </c>
      <c r="D54" s="130" t="str">
        <f>IF(OR(LEFT(C54,5)="000 9",LEFT(C54,5)="000 7"),"X",C54)</f>
        <v>000 0113 0000000 000 200</v>
      </c>
      <c r="E54" s="132">
        <v>72948</v>
      </c>
      <c r="F54" s="126" t="s">
        <v>56</v>
      </c>
      <c r="G54" s="127">
        <v>72948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72948</v>
      </c>
      <c r="N54" s="127" t="s">
        <v>56</v>
      </c>
      <c r="O54" s="127">
        <v>52332.68</v>
      </c>
      <c r="P54" s="127" t="s">
        <v>56</v>
      </c>
      <c r="Q54" s="127">
        <v>52332.68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52332.68</v>
      </c>
      <c r="X54" s="127" t="s">
        <v>56</v>
      </c>
    </row>
    <row r="55" spans="1:24" s="24" customFormat="1" ht="12.75">
      <c r="A55" s="128" t="s">
        <v>199</v>
      </c>
      <c r="B55" s="82">
        <v>200</v>
      </c>
      <c r="C55" s="131" t="s">
        <v>256</v>
      </c>
      <c r="D55" s="130" t="str">
        <f>IF(OR(LEFT(C55,5)="000 9",LEFT(C55,5)="000 7"),"X",C55)</f>
        <v>000 0113 0000000 000 220</v>
      </c>
      <c r="E55" s="132">
        <v>71238</v>
      </c>
      <c r="F55" s="126" t="s">
        <v>56</v>
      </c>
      <c r="G55" s="127">
        <v>71238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71238</v>
      </c>
      <c r="N55" s="127" t="s">
        <v>56</v>
      </c>
      <c r="O55" s="127">
        <v>50622.68</v>
      </c>
      <c r="P55" s="127" t="s">
        <v>56</v>
      </c>
      <c r="Q55" s="127">
        <v>50622.68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50622.68</v>
      </c>
      <c r="X55" s="127" t="s">
        <v>56</v>
      </c>
    </row>
    <row r="56" spans="1:24" s="24" customFormat="1" ht="22.5">
      <c r="A56" s="128" t="s">
        <v>207</v>
      </c>
      <c r="B56" s="82">
        <v>200</v>
      </c>
      <c r="C56" s="131" t="s">
        <v>257</v>
      </c>
      <c r="D56" s="130" t="str">
        <f>IF(OR(LEFT(C56,5)="000 9",LEFT(C56,5)="000 7"),"X",C56)</f>
        <v>000 0113 0000000 000 225</v>
      </c>
      <c r="E56" s="132">
        <v>35835</v>
      </c>
      <c r="F56" s="126" t="s">
        <v>56</v>
      </c>
      <c r="G56" s="127">
        <v>35835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35835</v>
      </c>
      <c r="N56" s="127" t="s">
        <v>56</v>
      </c>
      <c r="O56" s="127">
        <v>35834.56</v>
      </c>
      <c r="P56" s="127" t="s">
        <v>56</v>
      </c>
      <c r="Q56" s="127">
        <v>35834.56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35834.56</v>
      </c>
      <c r="X56" s="127" t="s">
        <v>56</v>
      </c>
    </row>
    <row r="57" spans="1:24" s="24" customFormat="1" ht="12.75">
      <c r="A57" s="128" t="s">
        <v>209</v>
      </c>
      <c r="B57" s="82">
        <v>200</v>
      </c>
      <c r="C57" s="131" t="s">
        <v>258</v>
      </c>
      <c r="D57" s="130" t="str">
        <f>IF(OR(LEFT(C57,5)="000 9",LEFT(C57,5)="000 7"),"X",C57)</f>
        <v>000 0113 0000000 000 226</v>
      </c>
      <c r="E57" s="132">
        <v>35403</v>
      </c>
      <c r="F57" s="126" t="s">
        <v>56</v>
      </c>
      <c r="G57" s="127">
        <v>35403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35403</v>
      </c>
      <c r="N57" s="127" t="s">
        <v>56</v>
      </c>
      <c r="O57" s="127">
        <v>14788.12</v>
      </c>
      <c r="P57" s="127" t="s">
        <v>56</v>
      </c>
      <c r="Q57" s="127">
        <v>14788.12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14788.12</v>
      </c>
      <c r="X57" s="127" t="s">
        <v>56</v>
      </c>
    </row>
    <row r="58" spans="1:24" s="24" customFormat="1" ht="12.75">
      <c r="A58" s="128" t="s">
        <v>215</v>
      </c>
      <c r="B58" s="82">
        <v>200</v>
      </c>
      <c r="C58" s="131" t="s">
        <v>259</v>
      </c>
      <c r="D58" s="130" t="str">
        <f>IF(OR(LEFT(C58,5)="000 9",LEFT(C58,5)="000 7"),"X",C58)</f>
        <v>000 0113 0000000 000 290</v>
      </c>
      <c r="E58" s="132">
        <v>1710</v>
      </c>
      <c r="F58" s="126" t="s">
        <v>56</v>
      </c>
      <c r="G58" s="127">
        <v>1710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1710</v>
      </c>
      <c r="N58" s="127" t="s">
        <v>56</v>
      </c>
      <c r="O58" s="127">
        <v>1710</v>
      </c>
      <c r="P58" s="127" t="s">
        <v>56</v>
      </c>
      <c r="Q58" s="127">
        <v>1710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1710</v>
      </c>
      <c r="X58" s="127" t="s">
        <v>56</v>
      </c>
    </row>
    <row r="59" spans="1:24" s="24" customFormat="1" ht="12.75">
      <c r="A59" s="128" t="s">
        <v>260</v>
      </c>
      <c r="B59" s="82">
        <v>200</v>
      </c>
      <c r="C59" s="131" t="s">
        <v>261</v>
      </c>
      <c r="D59" s="130" t="str">
        <f>IF(OR(LEFT(C59,5)="000 9",LEFT(C59,5)="000 7"),"X",C59)</f>
        <v>000 0200 0000000 000 000</v>
      </c>
      <c r="E59" s="132">
        <v>149300</v>
      </c>
      <c r="F59" s="126" t="s">
        <v>56</v>
      </c>
      <c r="G59" s="127">
        <v>149300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149300</v>
      </c>
      <c r="N59" s="127" t="s">
        <v>56</v>
      </c>
      <c r="O59" s="127">
        <v>69148.41</v>
      </c>
      <c r="P59" s="127" t="s">
        <v>56</v>
      </c>
      <c r="Q59" s="127">
        <v>69148.41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69148.41</v>
      </c>
      <c r="X59" s="127" t="s">
        <v>56</v>
      </c>
    </row>
    <row r="60" spans="1:24" s="24" customFormat="1" ht="12.75">
      <c r="A60" s="128" t="s">
        <v>189</v>
      </c>
      <c r="B60" s="82">
        <v>200</v>
      </c>
      <c r="C60" s="131" t="s">
        <v>262</v>
      </c>
      <c r="D60" s="130" t="str">
        <f>IF(OR(LEFT(C60,5)="000 9",LEFT(C60,5)="000 7"),"X",C60)</f>
        <v>000 0200 0000000 000 200</v>
      </c>
      <c r="E60" s="132">
        <v>145600</v>
      </c>
      <c r="F60" s="126" t="s">
        <v>56</v>
      </c>
      <c r="G60" s="127">
        <v>145600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145600</v>
      </c>
      <c r="N60" s="127" t="s">
        <v>56</v>
      </c>
      <c r="O60" s="127">
        <v>69148.41</v>
      </c>
      <c r="P60" s="127" t="s">
        <v>56</v>
      </c>
      <c r="Q60" s="127">
        <v>69148.41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69148.41</v>
      </c>
      <c r="X60" s="127" t="s">
        <v>56</v>
      </c>
    </row>
    <row r="61" spans="1:24" s="24" customFormat="1" ht="22.5">
      <c r="A61" s="128" t="s">
        <v>191</v>
      </c>
      <c r="B61" s="82">
        <v>200</v>
      </c>
      <c r="C61" s="131" t="s">
        <v>263</v>
      </c>
      <c r="D61" s="130" t="str">
        <f>IF(OR(LEFT(C61,5)="000 9",LEFT(C61,5)="000 7"),"X",C61)</f>
        <v>000 0200 0000000 000 210</v>
      </c>
      <c r="E61" s="132">
        <v>145600</v>
      </c>
      <c r="F61" s="126" t="s">
        <v>56</v>
      </c>
      <c r="G61" s="127">
        <v>145600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145600</v>
      </c>
      <c r="N61" s="127" t="s">
        <v>56</v>
      </c>
      <c r="O61" s="127">
        <v>69148.41</v>
      </c>
      <c r="P61" s="127" t="s">
        <v>56</v>
      </c>
      <c r="Q61" s="127">
        <v>69148.41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69148.41</v>
      </c>
      <c r="X61" s="127" t="s">
        <v>56</v>
      </c>
    </row>
    <row r="62" spans="1:24" s="24" customFormat="1" ht="12.75">
      <c r="A62" s="128" t="s">
        <v>193</v>
      </c>
      <c r="B62" s="82">
        <v>200</v>
      </c>
      <c r="C62" s="131" t="s">
        <v>264</v>
      </c>
      <c r="D62" s="130" t="str">
        <f>IF(OR(LEFT(C62,5)="000 9",LEFT(C62,5)="000 7"),"X",C62)</f>
        <v>000 0200 0000000 000 211</v>
      </c>
      <c r="E62" s="132">
        <v>111800</v>
      </c>
      <c r="F62" s="126" t="s">
        <v>56</v>
      </c>
      <c r="G62" s="127">
        <v>111800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111800</v>
      </c>
      <c r="N62" s="127" t="s">
        <v>56</v>
      </c>
      <c r="O62" s="127">
        <v>53396.42</v>
      </c>
      <c r="P62" s="127" t="s">
        <v>56</v>
      </c>
      <c r="Q62" s="127">
        <v>53396.42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53396.42</v>
      </c>
      <c r="X62" s="127" t="s">
        <v>56</v>
      </c>
    </row>
    <row r="63" spans="1:24" s="24" customFormat="1" ht="12.75">
      <c r="A63" s="128" t="s">
        <v>197</v>
      </c>
      <c r="B63" s="82">
        <v>200</v>
      </c>
      <c r="C63" s="131" t="s">
        <v>265</v>
      </c>
      <c r="D63" s="130" t="str">
        <f>IF(OR(LEFT(C63,5)="000 9",LEFT(C63,5)="000 7"),"X",C63)</f>
        <v>000 0200 0000000 000 213</v>
      </c>
      <c r="E63" s="132">
        <v>33800</v>
      </c>
      <c r="F63" s="126" t="s">
        <v>56</v>
      </c>
      <c r="G63" s="127">
        <v>33800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33800</v>
      </c>
      <c r="N63" s="127" t="s">
        <v>56</v>
      </c>
      <c r="O63" s="127">
        <v>15751.99</v>
      </c>
      <c r="P63" s="127" t="s">
        <v>56</v>
      </c>
      <c r="Q63" s="127">
        <v>15751.99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15751.99</v>
      </c>
      <c r="X63" s="127" t="s">
        <v>56</v>
      </c>
    </row>
    <row r="64" spans="1:24" s="24" customFormat="1" ht="12.75">
      <c r="A64" s="128" t="s">
        <v>217</v>
      </c>
      <c r="B64" s="82">
        <v>200</v>
      </c>
      <c r="C64" s="131" t="s">
        <v>266</v>
      </c>
      <c r="D64" s="130" t="str">
        <f>IF(OR(LEFT(C64,5)="000 9",LEFT(C64,5)="000 7"),"X",C64)</f>
        <v>000 0200 0000000 000 300</v>
      </c>
      <c r="E64" s="132">
        <v>3700</v>
      </c>
      <c r="F64" s="126" t="s">
        <v>56</v>
      </c>
      <c r="G64" s="127">
        <v>3700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3700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 t="s">
        <v>56</v>
      </c>
      <c r="X64" s="127" t="s">
        <v>56</v>
      </c>
    </row>
    <row r="65" spans="1:24" s="24" customFormat="1" ht="22.5">
      <c r="A65" s="128" t="s">
        <v>221</v>
      </c>
      <c r="B65" s="82">
        <v>200</v>
      </c>
      <c r="C65" s="131" t="s">
        <v>267</v>
      </c>
      <c r="D65" s="130" t="str">
        <f>IF(OR(LEFT(C65,5)="000 9",LEFT(C65,5)="000 7"),"X",C65)</f>
        <v>000 0200 0000000 000 340</v>
      </c>
      <c r="E65" s="132">
        <v>3700</v>
      </c>
      <c r="F65" s="126" t="s">
        <v>56</v>
      </c>
      <c r="G65" s="127">
        <v>3700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3700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268</v>
      </c>
      <c r="B66" s="82">
        <v>200</v>
      </c>
      <c r="C66" s="131" t="s">
        <v>269</v>
      </c>
      <c r="D66" s="130" t="str">
        <f>IF(OR(LEFT(C66,5)="000 9",LEFT(C66,5)="000 7"),"X",C66)</f>
        <v>000 0203 0000000 000 000</v>
      </c>
      <c r="E66" s="132">
        <v>149300</v>
      </c>
      <c r="F66" s="126" t="s">
        <v>56</v>
      </c>
      <c r="G66" s="127">
        <v>149300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149300</v>
      </c>
      <c r="N66" s="127" t="s">
        <v>56</v>
      </c>
      <c r="O66" s="127">
        <v>69148.41</v>
      </c>
      <c r="P66" s="127" t="s">
        <v>56</v>
      </c>
      <c r="Q66" s="127">
        <v>69148.41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69148.41</v>
      </c>
      <c r="X66" s="127" t="s">
        <v>56</v>
      </c>
    </row>
    <row r="67" spans="1:24" s="24" customFormat="1" ht="12.75">
      <c r="A67" s="128" t="s">
        <v>189</v>
      </c>
      <c r="B67" s="82">
        <v>200</v>
      </c>
      <c r="C67" s="131" t="s">
        <v>270</v>
      </c>
      <c r="D67" s="130" t="str">
        <f>IF(OR(LEFT(C67,5)="000 9",LEFT(C67,5)="000 7"),"X",C67)</f>
        <v>000 0203 0000000 000 200</v>
      </c>
      <c r="E67" s="132">
        <v>145600</v>
      </c>
      <c r="F67" s="126" t="s">
        <v>56</v>
      </c>
      <c r="G67" s="127">
        <v>145600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145600</v>
      </c>
      <c r="N67" s="127" t="s">
        <v>56</v>
      </c>
      <c r="O67" s="127">
        <v>69148.41</v>
      </c>
      <c r="P67" s="127" t="s">
        <v>56</v>
      </c>
      <c r="Q67" s="127">
        <v>69148.41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69148.41</v>
      </c>
      <c r="X67" s="127" t="s">
        <v>56</v>
      </c>
    </row>
    <row r="68" spans="1:24" s="24" customFormat="1" ht="22.5">
      <c r="A68" s="128" t="s">
        <v>191</v>
      </c>
      <c r="B68" s="82">
        <v>200</v>
      </c>
      <c r="C68" s="131" t="s">
        <v>271</v>
      </c>
      <c r="D68" s="130" t="str">
        <f>IF(OR(LEFT(C68,5)="000 9",LEFT(C68,5)="000 7"),"X",C68)</f>
        <v>000 0203 0000000 000 210</v>
      </c>
      <c r="E68" s="132">
        <v>145600</v>
      </c>
      <c r="F68" s="126" t="s">
        <v>56</v>
      </c>
      <c r="G68" s="127">
        <v>145600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145600</v>
      </c>
      <c r="N68" s="127" t="s">
        <v>56</v>
      </c>
      <c r="O68" s="127">
        <v>69148.41</v>
      </c>
      <c r="P68" s="127" t="s">
        <v>56</v>
      </c>
      <c r="Q68" s="127">
        <v>69148.41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69148.41</v>
      </c>
      <c r="X68" s="127" t="s">
        <v>56</v>
      </c>
    </row>
    <row r="69" spans="1:24" s="24" customFormat="1" ht="12.75">
      <c r="A69" s="128" t="s">
        <v>193</v>
      </c>
      <c r="B69" s="82">
        <v>200</v>
      </c>
      <c r="C69" s="131" t="s">
        <v>272</v>
      </c>
      <c r="D69" s="130" t="str">
        <f>IF(OR(LEFT(C69,5)="000 9",LEFT(C69,5)="000 7"),"X",C69)</f>
        <v>000 0203 0000000 000 211</v>
      </c>
      <c r="E69" s="132">
        <v>111800</v>
      </c>
      <c r="F69" s="126" t="s">
        <v>56</v>
      </c>
      <c r="G69" s="127">
        <v>111800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111800</v>
      </c>
      <c r="N69" s="127" t="s">
        <v>56</v>
      </c>
      <c r="O69" s="127">
        <v>53396.42</v>
      </c>
      <c r="P69" s="127" t="s">
        <v>56</v>
      </c>
      <c r="Q69" s="127">
        <v>53396.42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53396.42</v>
      </c>
      <c r="X69" s="127" t="s">
        <v>56</v>
      </c>
    </row>
    <row r="70" spans="1:24" s="24" customFormat="1" ht="12.75">
      <c r="A70" s="128" t="s">
        <v>197</v>
      </c>
      <c r="B70" s="82">
        <v>200</v>
      </c>
      <c r="C70" s="131" t="s">
        <v>273</v>
      </c>
      <c r="D70" s="130" t="str">
        <f>IF(OR(LEFT(C70,5)="000 9",LEFT(C70,5)="000 7"),"X",C70)</f>
        <v>000 0203 0000000 000 213</v>
      </c>
      <c r="E70" s="132">
        <v>33800</v>
      </c>
      <c r="F70" s="126" t="s">
        <v>56</v>
      </c>
      <c r="G70" s="127">
        <v>33800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33800</v>
      </c>
      <c r="N70" s="127" t="s">
        <v>56</v>
      </c>
      <c r="O70" s="127">
        <v>15751.99</v>
      </c>
      <c r="P70" s="127" t="s">
        <v>56</v>
      </c>
      <c r="Q70" s="127">
        <v>15751.99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15751.99</v>
      </c>
      <c r="X70" s="127" t="s">
        <v>56</v>
      </c>
    </row>
    <row r="71" spans="1:24" s="24" customFormat="1" ht="12.75">
      <c r="A71" s="128" t="s">
        <v>217</v>
      </c>
      <c r="B71" s="82">
        <v>200</v>
      </c>
      <c r="C71" s="131" t="s">
        <v>274</v>
      </c>
      <c r="D71" s="130" t="str">
        <f>IF(OR(LEFT(C71,5)="000 9",LEFT(C71,5)="000 7"),"X",C71)</f>
        <v>000 0203 0000000 000 300</v>
      </c>
      <c r="E71" s="132">
        <v>3700</v>
      </c>
      <c r="F71" s="126" t="s">
        <v>56</v>
      </c>
      <c r="G71" s="127">
        <v>3700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3700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 t="s">
        <v>56</v>
      </c>
      <c r="X71" s="127" t="s">
        <v>56</v>
      </c>
    </row>
    <row r="72" spans="1:24" s="24" customFormat="1" ht="22.5">
      <c r="A72" s="128" t="s">
        <v>221</v>
      </c>
      <c r="B72" s="82">
        <v>200</v>
      </c>
      <c r="C72" s="131" t="s">
        <v>275</v>
      </c>
      <c r="D72" s="130" t="str">
        <f>IF(OR(LEFT(C72,5)="000 9",LEFT(C72,5)="000 7"),"X",C72)</f>
        <v>000 0203 0000000 000 340</v>
      </c>
      <c r="E72" s="132">
        <v>3700</v>
      </c>
      <c r="F72" s="126" t="s">
        <v>56</v>
      </c>
      <c r="G72" s="127">
        <v>3700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3700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 t="s">
        <v>56</v>
      </c>
      <c r="X72" s="127" t="s">
        <v>56</v>
      </c>
    </row>
    <row r="73" spans="1:24" s="24" customFormat="1" ht="22.5">
      <c r="A73" s="128" t="s">
        <v>276</v>
      </c>
      <c r="B73" s="82">
        <v>200</v>
      </c>
      <c r="C73" s="131" t="s">
        <v>277</v>
      </c>
      <c r="D73" s="130" t="str">
        <f>IF(OR(LEFT(C73,5)="000 9",LEFT(C73,5)="000 7"),"X",C73)</f>
        <v>000 0300 0000000 000 000</v>
      </c>
      <c r="E73" s="132">
        <v>29500</v>
      </c>
      <c r="F73" s="126" t="s">
        <v>56</v>
      </c>
      <c r="G73" s="127">
        <v>29500</v>
      </c>
      <c r="H73" s="127">
        <v>105000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134500</v>
      </c>
      <c r="N73" s="127" t="s">
        <v>56</v>
      </c>
      <c r="O73" s="127">
        <v>8726</v>
      </c>
      <c r="P73" s="127" t="s">
        <v>56</v>
      </c>
      <c r="Q73" s="127">
        <v>8726</v>
      </c>
      <c r="R73" s="127">
        <v>51800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60526</v>
      </c>
      <c r="X73" s="127" t="s">
        <v>56</v>
      </c>
    </row>
    <row r="74" spans="1:24" s="24" customFormat="1" ht="12.75">
      <c r="A74" s="128" t="s">
        <v>189</v>
      </c>
      <c r="B74" s="82">
        <v>200</v>
      </c>
      <c r="C74" s="131" t="s">
        <v>278</v>
      </c>
      <c r="D74" s="130" t="str">
        <f>IF(OR(LEFT(C74,5)="000 9",LEFT(C74,5)="000 7"),"X",C74)</f>
        <v>000 0300 0000000 000 200</v>
      </c>
      <c r="E74" s="132">
        <v>20774</v>
      </c>
      <c r="F74" s="126" t="s">
        <v>56</v>
      </c>
      <c r="G74" s="127">
        <v>20774</v>
      </c>
      <c r="H74" s="127">
        <v>105000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125774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51800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51800</v>
      </c>
      <c r="X74" s="127" t="s">
        <v>56</v>
      </c>
    </row>
    <row r="75" spans="1:24" s="24" customFormat="1" ht="12.75">
      <c r="A75" s="128" t="s">
        <v>199</v>
      </c>
      <c r="B75" s="82">
        <v>200</v>
      </c>
      <c r="C75" s="131" t="s">
        <v>279</v>
      </c>
      <c r="D75" s="130" t="str">
        <f>IF(OR(LEFT(C75,5)="000 9",LEFT(C75,5)="000 7"),"X",C75)</f>
        <v>000 0300 0000000 000 220</v>
      </c>
      <c r="E75" s="132">
        <v>20774</v>
      </c>
      <c r="F75" s="126" t="s">
        <v>56</v>
      </c>
      <c r="G75" s="127">
        <v>20774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20774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 t="s">
        <v>56</v>
      </c>
      <c r="X75" s="127" t="s">
        <v>56</v>
      </c>
    </row>
    <row r="76" spans="1:24" s="24" customFormat="1" ht="12.75">
      <c r="A76" s="128" t="s">
        <v>209</v>
      </c>
      <c r="B76" s="82">
        <v>200</v>
      </c>
      <c r="C76" s="131" t="s">
        <v>280</v>
      </c>
      <c r="D76" s="130" t="str">
        <f>IF(OR(LEFT(C76,5)="000 9",LEFT(C76,5)="000 7"),"X",C76)</f>
        <v>000 0300 0000000 000 226</v>
      </c>
      <c r="E76" s="132">
        <v>20774</v>
      </c>
      <c r="F76" s="126" t="s">
        <v>56</v>
      </c>
      <c r="G76" s="127">
        <v>20774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20774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 t="s">
        <v>56</v>
      </c>
      <c r="X76" s="127" t="s">
        <v>56</v>
      </c>
    </row>
    <row r="77" spans="1:24" s="24" customFormat="1" ht="12.75">
      <c r="A77" s="128" t="s">
        <v>281</v>
      </c>
      <c r="B77" s="82">
        <v>200</v>
      </c>
      <c r="C77" s="131" t="s">
        <v>282</v>
      </c>
      <c r="D77" s="130" t="str">
        <f>IF(OR(LEFT(C77,5)="000 9",LEFT(C77,5)="000 7"),"X",C77)</f>
        <v>000 0300 0000000 000 250</v>
      </c>
      <c r="E77" s="132" t="s">
        <v>56</v>
      </c>
      <c r="F77" s="126" t="s">
        <v>56</v>
      </c>
      <c r="G77" s="127" t="s">
        <v>56</v>
      </c>
      <c r="H77" s="127">
        <v>105000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105000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51800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51800</v>
      </c>
      <c r="X77" s="127" t="s">
        <v>56</v>
      </c>
    </row>
    <row r="78" spans="1:24" s="24" customFormat="1" ht="33.75">
      <c r="A78" s="128" t="s">
        <v>283</v>
      </c>
      <c r="B78" s="82">
        <v>200</v>
      </c>
      <c r="C78" s="131" t="s">
        <v>284</v>
      </c>
      <c r="D78" s="130" t="str">
        <f>IF(OR(LEFT(C78,5)="000 9",LEFT(C78,5)="000 7"),"X",C78)</f>
        <v>000 0300 0000000 000 251</v>
      </c>
      <c r="E78" s="132" t="s">
        <v>56</v>
      </c>
      <c r="F78" s="126" t="s">
        <v>56</v>
      </c>
      <c r="G78" s="127" t="s">
        <v>56</v>
      </c>
      <c r="H78" s="127">
        <v>105000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105000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51800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51800</v>
      </c>
      <c r="X78" s="127" t="s">
        <v>56</v>
      </c>
    </row>
    <row r="79" spans="1:24" s="24" customFormat="1" ht="12.75">
      <c r="A79" s="128" t="s">
        <v>217</v>
      </c>
      <c r="B79" s="82">
        <v>200</v>
      </c>
      <c r="C79" s="131" t="s">
        <v>285</v>
      </c>
      <c r="D79" s="130" t="str">
        <f>IF(OR(LEFT(C79,5)="000 9",LEFT(C79,5)="000 7"),"X",C79)</f>
        <v>000 0300 0000000 000 300</v>
      </c>
      <c r="E79" s="132">
        <v>8726</v>
      </c>
      <c r="F79" s="126" t="s">
        <v>56</v>
      </c>
      <c r="G79" s="127">
        <v>8726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8726</v>
      </c>
      <c r="N79" s="127" t="s">
        <v>56</v>
      </c>
      <c r="O79" s="127">
        <v>8726</v>
      </c>
      <c r="P79" s="127" t="s">
        <v>56</v>
      </c>
      <c r="Q79" s="127">
        <v>8726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8726</v>
      </c>
      <c r="X79" s="127" t="s">
        <v>56</v>
      </c>
    </row>
    <row r="80" spans="1:24" s="24" customFormat="1" ht="22.5">
      <c r="A80" s="128" t="s">
        <v>219</v>
      </c>
      <c r="B80" s="82">
        <v>200</v>
      </c>
      <c r="C80" s="131" t="s">
        <v>286</v>
      </c>
      <c r="D80" s="130" t="str">
        <f>IF(OR(LEFT(C80,5)="000 9",LEFT(C80,5)="000 7"),"X",C80)</f>
        <v>000 0300 0000000 000 310</v>
      </c>
      <c r="E80" s="132">
        <v>6384</v>
      </c>
      <c r="F80" s="126" t="s">
        <v>56</v>
      </c>
      <c r="G80" s="127">
        <v>6384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6384</v>
      </c>
      <c r="N80" s="127" t="s">
        <v>56</v>
      </c>
      <c r="O80" s="127">
        <v>6384</v>
      </c>
      <c r="P80" s="127" t="s">
        <v>56</v>
      </c>
      <c r="Q80" s="127">
        <v>6384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6384</v>
      </c>
      <c r="X80" s="127" t="s">
        <v>56</v>
      </c>
    </row>
    <row r="81" spans="1:24" s="24" customFormat="1" ht="22.5">
      <c r="A81" s="128" t="s">
        <v>221</v>
      </c>
      <c r="B81" s="82">
        <v>200</v>
      </c>
      <c r="C81" s="131" t="s">
        <v>287</v>
      </c>
      <c r="D81" s="130" t="str">
        <f>IF(OR(LEFT(C81,5)="000 9",LEFT(C81,5)="000 7"),"X",C81)</f>
        <v>000 0300 0000000 000 340</v>
      </c>
      <c r="E81" s="132">
        <v>2342</v>
      </c>
      <c r="F81" s="126" t="s">
        <v>56</v>
      </c>
      <c r="G81" s="127">
        <v>2342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2342</v>
      </c>
      <c r="N81" s="127" t="s">
        <v>56</v>
      </c>
      <c r="O81" s="127">
        <v>2342</v>
      </c>
      <c r="P81" s="127" t="s">
        <v>56</v>
      </c>
      <c r="Q81" s="127">
        <v>2342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2342</v>
      </c>
      <c r="X81" s="127" t="s">
        <v>56</v>
      </c>
    </row>
    <row r="82" spans="1:24" s="24" customFormat="1" ht="45">
      <c r="A82" s="128" t="s">
        <v>288</v>
      </c>
      <c r="B82" s="82">
        <v>200</v>
      </c>
      <c r="C82" s="131" t="s">
        <v>289</v>
      </c>
      <c r="D82" s="130" t="str">
        <f>IF(OR(LEFT(C82,5)="000 9",LEFT(C82,5)="000 7"),"X",C82)</f>
        <v>000 0309 0000000 000 000</v>
      </c>
      <c r="E82" s="132">
        <v>29500</v>
      </c>
      <c r="F82" s="126" t="s">
        <v>56</v>
      </c>
      <c r="G82" s="127">
        <v>29500</v>
      </c>
      <c r="H82" s="127">
        <v>105000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134500</v>
      </c>
      <c r="N82" s="127" t="s">
        <v>56</v>
      </c>
      <c r="O82" s="127">
        <v>8726</v>
      </c>
      <c r="P82" s="127" t="s">
        <v>56</v>
      </c>
      <c r="Q82" s="127">
        <v>8726</v>
      </c>
      <c r="R82" s="127">
        <v>51800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60526</v>
      </c>
      <c r="X82" s="127" t="s">
        <v>56</v>
      </c>
    </row>
    <row r="83" spans="1:24" s="24" customFormat="1" ht="12.75">
      <c r="A83" s="128" t="s">
        <v>189</v>
      </c>
      <c r="B83" s="82">
        <v>200</v>
      </c>
      <c r="C83" s="131" t="s">
        <v>290</v>
      </c>
      <c r="D83" s="130" t="str">
        <f>IF(OR(LEFT(C83,5)="000 9",LEFT(C83,5)="000 7"),"X",C83)</f>
        <v>000 0309 0000000 000 200</v>
      </c>
      <c r="E83" s="132">
        <v>20774</v>
      </c>
      <c r="F83" s="126" t="s">
        <v>56</v>
      </c>
      <c r="G83" s="127">
        <v>20774</v>
      </c>
      <c r="H83" s="127">
        <v>105000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125774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>
        <v>51800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51800</v>
      </c>
      <c r="X83" s="127" t="s">
        <v>56</v>
      </c>
    </row>
    <row r="84" spans="1:24" s="24" customFormat="1" ht="12.75">
      <c r="A84" s="128" t="s">
        <v>199</v>
      </c>
      <c r="B84" s="82">
        <v>200</v>
      </c>
      <c r="C84" s="131" t="s">
        <v>291</v>
      </c>
      <c r="D84" s="130" t="str">
        <f>IF(OR(LEFT(C84,5)="000 9",LEFT(C84,5)="000 7"),"X",C84)</f>
        <v>000 0309 0000000 000 220</v>
      </c>
      <c r="E84" s="132">
        <v>20774</v>
      </c>
      <c r="F84" s="126" t="s">
        <v>56</v>
      </c>
      <c r="G84" s="127">
        <v>20774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20774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12.75">
      <c r="A85" s="128" t="s">
        <v>209</v>
      </c>
      <c r="B85" s="82">
        <v>200</v>
      </c>
      <c r="C85" s="131" t="s">
        <v>292</v>
      </c>
      <c r="D85" s="130" t="str">
        <f>IF(OR(LEFT(C85,5)="000 9",LEFT(C85,5)="000 7"),"X",C85)</f>
        <v>000 0309 0000000 000 226</v>
      </c>
      <c r="E85" s="132">
        <v>20774</v>
      </c>
      <c r="F85" s="126" t="s">
        <v>56</v>
      </c>
      <c r="G85" s="127">
        <v>20774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20774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281</v>
      </c>
      <c r="B86" s="82">
        <v>200</v>
      </c>
      <c r="C86" s="131" t="s">
        <v>293</v>
      </c>
      <c r="D86" s="130" t="str">
        <f>IF(OR(LEFT(C86,5)="000 9",LEFT(C86,5)="000 7"),"X",C86)</f>
        <v>000 0309 0000000 000 250</v>
      </c>
      <c r="E86" s="132" t="s">
        <v>56</v>
      </c>
      <c r="F86" s="126" t="s">
        <v>56</v>
      </c>
      <c r="G86" s="127" t="s">
        <v>56</v>
      </c>
      <c r="H86" s="127">
        <v>105000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105000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>
        <v>51800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51800</v>
      </c>
      <c r="X86" s="127" t="s">
        <v>56</v>
      </c>
    </row>
    <row r="87" spans="1:24" s="24" customFormat="1" ht="33.75">
      <c r="A87" s="128" t="s">
        <v>283</v>
      </c>
      <c r="B87" s="82">
        <v>200</v>
      </c>
      <c r="C87" s="131" t="s">
        <v>294</v>
      </c>
      <c r="D87" s="130" t="str">
        <f>IF(OR(LEFT(C87,5)="000 9",LEFT(C87,5)="000 7"),"X",C87)</f>
        <v>000 0309 0000000 000 251</v>
      </c>
      <c r="E87" s="132" t="s">
        <v>56</v>
      </c>
      <c r="F87" s="126" t="s">
        <v>56</v>
      </c>
      <c r="G87" s="127" t="s">
        <v>56</v>
      </c>
      <c r="H87" s="127">
        <v>105000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105000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>
        <v>51800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51800</v>
      </c>
      <c r="X87" s="127" t="s">
        <v>56</v>
      </c>
    </row>
    <row r="88" spans="1:24" s="24" customFormat="1" ht="12.75">
      <c r="A88" s="128" t="s">
        <v>217</v>
      </c>
      <c r="B88" s="82">
        <v>200</v>
      </c>
      <c r="C88" s="131" t="s">
        <v>295</v>
      </c>
      <c r="D88" s="130" t="str">
        <f>IF(OR(LEFT(C88,5)="000 9",LEFT(C88,5)="000 7"),"X",C88)</f>
        <v>000 0309 0000000 000 300</v>
      </c>
      <c r="E88" s="132">
        <v>8726</v>
      </c>
      <c r="F88" s="126" t="s">
        <v>56</v>
      </c>
      <c r="G88" s="127">
        <v>8726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8726</v>
      </c>
      <c r="N88" s="127" t="s">
        <v>56</v>
      </c>
      <c r="O88" s="127">
        <v>8726</v>
      </c>
      <c r="P88" s="127" t="s">
        <v>56</v>
      </c>
      <c r="Q88" s="127">
        <v>8726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8726</v>
      </c>
      <c r="X88" s="127" t="s">
        <v>56</v>
      </c>
    </row>
    <row r="89" spans="1:24" s="24" customFormat="1" ht="22.5">
      <c r="A89" s="128" t="s">
        <v>219</v>
      </c>
      <c r="B89" s="82">
        <v>200</v>
      </c>
      <c r="C89" s="131" t="s">
        <v>296</v>
      </c>
      <c r="D89" s="130" t="str">
        <f>IF(OR(LEFT(C89,5)="000 9",LEFT(C89,5)="000 7"),"X",C89)</f>
        <v>000 0309 0000000 000 310</v>
      </c>
      <c r="E89" s="132">
        <v>6384</v>
      </c>
      <c r="F89" s="126" t="s">
        <v>56</v>
      </c>
      <c r="G89" s="127">
        <v>6384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6384</v>
      </c>
      <c r="N89" s="127" t="s">
        <v>56</v>
      </c>
      <c r="O89" s="127">
        <v>6384</v>
      </c>
      <c r="P89" s="127" t="s">
        <v>56</v>
      </c>
      <c r="Q89" s="127">
        <v>6384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>
        <v>6384</v>
      </c>
      <c r="X89" s="127" t="s">
        <v>56</v>
      </c>
    </row>
    <row r="90" spans="1:24" s="24" customFormat="1" ht="22.5">
      <c r="A90" s="128" t="s">
        <v>221</v>
      </c>
      <c r="B90" s="82">
        <v>200</v>
      </c>
      <c r="C90" s="131" t="s">
        <v>297</v>
      </c>
      <c r="D90" s="130" t="str">
        <f>IF(OR(LEFT(C90,5)="000 9",LEFT(C90,5)="000 7"),"X",C90)</f>
        <v>000 0309 0000000 000 340</v>
      </c>
      <c r="E90" s="132">
        <v>2342</v>
      </c>
      <c r="F90" s="126" t="s">
        <v>56</v>
      </c>
      <c r="G90" s="127">
        <v>2342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2342</v>
      </c>
      <c r="N90" s="127" t="s">
        <v>56</v>
      </c>
      <c r="O90" s="127">
        <v>2342</v>
      </c>
      <c r="P90" s="127" t="s">
        <v>56</v>
      </c>
      <c r="Q90" s="127">
        <v>2342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2342</v>
      </c>
      <c r="X90" s="127" t="s">
        <v>56</v>
      </c>
    </row>
    <row r="91" spans="1:24" s="24" customFormat="1" ht="12.75">
      <c r="A91" s="128" t="s">
        <v>298</v>
      </c>
      <c r="B91" s="82">
        <v>200</v>
      </c>
      <c r="C91" s="131" t="s">
        <v>299</v>
      </c>
      <c r="D91" s="130" t="str">
        <f>IF(OR(LEFT(C91,5)="000 9",LEFT(C91,5)="000 7"),"X",C91)</f>
        <v>000 0400 0000000 000 000</v>
      </c>
      <c r="E91" s="132">
        <v>1970830</v>
      </c>
      <c r="F91" s="126" t="s">
        <v>56</v>
      </c>
      <c r="G91" s="127">
        <v>1970830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1970830</v>
      </c>
      <c r="N91" s="127" t="s">
        <v>56</v>
      </c>
      <c r="O91" s="127">
        <v>56698.36</v>
      </c>
      <c r="P91" s="127" t="s">
        <v>56</v>
      </c>
      <c r="Q91" s="127">
        <v>56698.36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56698.36</v>
      </c>
      <c r="X91" s="127" t="s">
        <v>56</v>
      </c>
    </row>
    <row r="92" spans="1:24" s="24" customFormat="1" ht="12.75">
      <c r="A92" s="128" t="s">
        <v>189</v>
      </c>
      <c r="B92" s="82">
        <v>200</v>
      </c>
      <c r="C92" s="131" t="s">
        <v>300</v>
      </c>
      <c r="D92" s="130" t="str">
        <f>IF(OR(LEFT(C92,5)="000 9",LEFT(C92,5)="000 7"),"X",C92)</f>
        <v>000 0400 0000000 000 200</v>
      </c>
      <c r="E92" s="132">
        <v>1970830</v>
      </c>
      <c r="F92" s="126" t="s">
        <v>56</v>
      </c>
      <c r="G92" s="127">
        <v>1970830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1970830</v>
      </c>
      <c r="N92" s="127" t="s">
        <v>56</v>
      </c>
      <c r="O92" s="127">
        <v>56698.36</v>
      </c>
      <c r="P92" s="127" t="s">
        <v>56</v>
      </c>
      <c r="Q92" s="127">
        <v>56698.36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56698.36</v>
      </c>
      <c r="X92" s="127" t="s">
        <v>56</v>
      </c>
    </row>
    <row r="93" spans="1:24" s="24" customFormat="1" ht="12.75">
      <c r="A93" s="128" t="s">
        <v>199</v>
      </c>
      <c r="B93" s="82">
        <v>200</v>
      </c>
      <c r="C93" s="131" t="s">
        <v>301</v>
      </c>
      <c r="D93" s="130" t="str">
        <f>IF(OR(LEFT(C93,5)="000 9",LEFT(C93,5)="000 7"),"X",C93)</f>
        <v>000 0400 0000000 000 220</v>
      </c>
      <c r="E93" s="132">
        <v>1970830</v>
      </c>
      <c r="F93" s="126" t="s">
        <v>56</v>
      </c>
      <c r="G93" s="127">
        <v>1970830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1970830</v>
      </c>
      <c r="N93" s="127" t="s">
        <v>56</v>
      </c>
      <c r="O93" s="127">
        <v>56698.36</v>
      </c>
      <c r="P93" s="127" t="s">
        <v>56</v>
      </c>
      <c r="Q93" s="127">
        <v>56698.36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56698.36</v>
      </c>
      <c r="X93" s="127" t="s">
        <v>56</v>
      </c>
    </row>
    <row r="94" spans="1:24" s="24" customFormat="1" ht="22.5">
      <c r="A94" s="128" t="s">
        <v>207</v>
      </c>
      <c r="B94" s="82">
        <v>200</v>
      </c>
      <c r="C94" s="131" t="s">
        <v>302</v>
      </c>
      <c r="D94" s="130" t="str">
        <f>IF(OR(LEFT(C94,5)="000 9",LEFT(C94,5)="000 7"),"X",C94)</f>
        <v>000 0400 0000000 000 225</v>
      </c>
      <c r="E94" s="132">
        <v>884319</v>
      </c>
      <c r="F94" s="126" t="s">
        <v>56</v>
      </c>
      <c r="G94" s="127">
        <v>884319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884319</v>
      </c>
      <c r="N94" s="127" t="s">
        <v>56</v>
      </c>
      <c r="O94" s="127">
        <v>40916.07</v>
      </c>
      <c r="P94" s="127" t="s">
        <v>56</v>
      </c>
      <c r="Q94" s="127">
        <v>40916.07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40916.07</v>
      </c>
      <c r="X94" s="127" t="s">
        <v>56</v>
      </c>
    </row>
    <row r="95" spans="1:24" s="24" customFormat="1" ht="12.75">
      <c r="A95" s="128" t="s">
        <v>209</v>
      </c>
      <c r="B95" s="82">
        <v>200</v>
      </c>
      <c r="C95" s="131" t="s">
        <v>303</v>
      </c>
      <c r="D95" s="130" t="str">
        <f>IF(OR(LEFT(C95,5)="000 9",LEFT(C95,5)="000 7"),"X",C95)</f>
        <v>000 0400 0000000 000 226</v>
      </c>
      <c r="E95" s="132">
        <v>1086511</v>
      </c>
      <c r="F95" s="126" t="s">
        <v>56</v>
      </c>
      <c r="G95" s="127">
        <v>1086511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1086511</v>
      </c>
      <c r="N95" s="127" t="s">
        <v>56</v>
      </c>
      <c r="O95" s="127">
        <v>15782.29</v>
      </c>
      <c r="P95" s="127" t="s">
        <v>56</v>
      </c>
      <c r="Q95" s="127">
        <v>15782.29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15782.29</v>
      </c>
      <c r="X95" s="127" t="s">
        <v>56</v>
      </c>
    </row>
    <row r="96" spans="1:24" s="24" customFormat="1" ht="12.75">
      <c r="A96" s="128" t="s">
        <v>304</v>
      </c>
      <c r="B96" s="82">
        <v>200</v>
      </c>
      <c r="C96" s="131" t="s">
        <v>305</v>
      </c>
      <c r="D96" s="130" t="str">
        <f>IF(OR(LEFT(C96,5)="000 9",LEFT(C96,5)="000 7"),"X",C96)</f>
        <v>000 0409 0000000 000 000</v>
      </c>
      <c r="E96" s="132">
        <v>1970830</v>
      </c>
      <c r="F96" s="126" t="s">
        <v>56</v>
      </c>
      <c r="G96" s="127">
        <v>1970830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1970830</v>
      </c>
      <c r="N96" s="127" t="s">
        <v>56</v>
      </c>
      <c r="O96" s="127">
        <v>56698.36</v>
      </c>
      <c r="P96" s="127" t="s">
        <v>56</v>
      </c>
      <c r="Q96" s="127">
        <v>56698.36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56698.36</v>
      </c>
      <c r="X96" s="127" t="s">
        <v>56</v>
      </c>
    </row>
    <row r="97" spans="1:24" s="24" customFormat="1" ht="12.75">
      <c r="A97" s="128" t="s">
        <v>189</v>
      </c>
      <c r="B97" s="82">
        <v>200</v>
      </c>
      <c r="C97" s="131" t="s">
        <v>306</v>
      </c>
      <c r="D97" s="130" t="str">
        <f>IF(OR(LEFT(C97,5)="000 9",LEFT(C97,5)="000 7"),"X",C97)</f>
        <v>000 0409 0000000 000 200</v>
      </c>
      <c r="E97" s="132">
        <v>1970830</v>
      </c>
      <c r="F97" s="126" t="s">
        <v>56</v>
      </c>
      <c r="G97" s="127">
        <v>1970830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1970830</v>
      </c>
      <c r="N97" s="127" t="s">
        <v>56</v>
      </c>
      <c r="O97" s="127">
        <v>56698.36</v>
      </c>
      <c r="P97" s="127" t="s">
        <v>56</v>
      </c>
      <c r="Q97" s="127">
        <v>56698.36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56698.36</v>
      </c>
      <c r="X97" s="127" t="s">
        <v>56</v>
      </c>
    </row>
    <row r="98" spans="1:24" s="24" customFormat="1" ht="12.75">
      <c r="A98" s="128" t="s">
        <v>199</v>
      </c>
      <c r="B98" s="82">
        <v>200</v>
      </c>
      <c r="C98" s="131" t="s">
        <v>307</v>
      </c>
      <c r="D98" s="130" t="str">
        <f>IF(OR(LEFT(C98,5)="000 9",LEFT(C98,5)="000 7"),"X",C98)</f>
        <v>000 0409 0000000 000 220</v>
      </c>
      <c r="E98" s="132">
        <v>1970830</v>
      </c>
      <c r="F98" s="126" t="s">
        <v>56</v>
      </c>
      <c r="G98" s="127">
        <v>1970830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1970830</v>
      </c>
      <c r="N98" s="127" t="s">
        <v>56</v>
      </c>
      <c r="O98" s="127">
        <v>56698.36</v>
      </c>
      <c r="P98" s="127" t="s">
        <v>56</v>
      </c>
      <c r="Q98" s="127">
        <v>56698.36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56698.36</v>
      </c>
      <c r="X98" s="127" t="s">
        <v>56</v>
      </c>
    </row>
    <row r="99" spans="1:24" s="24" customFormat="1" ht="22.5">
      <c r="A99" s="128" t="s">
        <v>207</v>
      </c>
      <c r="B99" s="82">
        <v>200</v>
      </c>
      <c r="C99" s="131" t="s">
        <v>308</v>
      </c>
      <c r="D99" s="130" t="str">
        <f>IF(OR(LEFT(C99,5)="000 9",LEFT(C99,5)="000 7"),"X",C99)</f>
        <v>000 0409 0000000 000 225</v>
      </c>
      <c r="E99" s="132">
        <v>884319</v>
      </c>
      <c r="F99" s="126" t="s">
        <v>56</v>
      </c>
      <c r="G99" s="127">
        <v>884319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884319</v>
      </c>
      <c r="N99" s="127" t="s">
        <v>56</v>
      </c>
      <c r="O99" s="127">
        <v>40916.07</v>
      </c>
      <c r="P99" s="127" t="s">
        <v>56</v>
      </c>
      <c r="Q99" s="127">
        <v>40916.07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40916.07</v>
      </c>
      <c r="X99" s="127" t="s">
        <v>56</v>
      </c>
    </row>
    <row r="100" spans="1:24" s="24" customFormat="1" ht="12.75">
      <c r="A100" s="128" t="s">
        <v>209</v>
      </c>
      <c r="B100" s="82">
        <v>200</v>
      </c>
      <c r="C100" s="131" t="s">
        <v>309</v>
      </c>
      <c r="D100" s="130" t="str">
        <f>IF(OR(LEFT(C100,5)="000 9",LEFT(C100,5)="000 7"),"X",C100)</f>
        <v>000 0409 0000000 000 226</v>
      </c>
      <c r="E100" s="132">
        <v>1086511</v>
      </c>
      <c r="F100" s="126" t="s">
        <v>56</v>
      </c>
      <c r="G100" s="127">
        <v>1086511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1086511</v>
      </c>
      <c r="N100" s="127" t="s">
        <v>56</v>
      </c>
      <c r="O100" s="127">
        <v>15782.29</v>
      </c>
      <c r="P100" s="127" t="s">
        <v>56</v>
      </c>
      <c r="Q100" s="127">
        <v>15782.29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15782.29</v>
      </c>
      <c r="X100" s="127" t="s">
        <v>56</v>
      </c>
    </row>
    <row r="101" spans="1:24" s="24" customFormat="1" ht="12.75">
      <c r="A101" s="128" t="s">
        <v>310</v>
      </c>
      <c r="B101" s="82">
        <v>200</v>
      </c>
      <c r="C101" s="131" t="s">
        <v>311</v>
      </c>
      <c r="D101" s="130" t="str">
        <f>IF(OR(LEFT(C101,5)="000 9",LEFT(C101,5)="000 7"),"X",C101)</f>
        <v>000 0500 0000000 000 000</v>
      </c>
      <c r="E101" s="132">
        <v>1082000</v>
      </c>
      <c r="F101" s="126" t="s">
        <v>56</v>
      </c>
      <c r="G101" s="127">
        <v>1082000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1082000</v>
      </c>
      <c r="N101" s="127" t="s">
        <v>56</v>
      </c>
      <c r="O101" s="127">
        <v>506846.19</v>
      </c>
      <c r="P101" s="127" t="s">
        <v>56</v>
      </c>
      <c r="Q101" s="127">
        <v>506846.19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506846.19</v>
      </c>
      <c r="X101" s="127" t="s">
        <v>56</v>
      </c>
    </row>
    <row r="102" spans="1:24" s="24" customFormat="1" ht="12.75">
      <c r="A102" s="128" t="s">
        <v>189</v>
      </c>
      <c r="B102" s="82">
        <v>200</v>
      </c>
      <c r="C102" s="131" t="s">
        <v>312</v>
      </c>
      <c r="D102" s="130" t="str">
        <f>IF(OR(LEFT(C102,5)="000 9",LEFT(C102,5)="000 7"),"X",C102)</f>
        <v>000 0500 0000000 000 200</v>
      </c>
      <c r="E102" s="132">
        <v>690471</v>
      </c>
      <c r="F102" s="126" t="s">
        <v>56</v>
      </c>
      <c r="G102" s="127">
        <v>690471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690471</v>
      </c>
      <c r="N102" s="127" t="s">
        <v>56</v>
      </c>
      <c r="O102" s="127">
        <v>479117.19</v>
      </c>
      <c r="P102" s="127" t="s">
        <v>56</v>
      </c>
      <c r="Q102" s="127">
        <v>479117.19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479117.19</v>
      </c>
      <c r="X102" s="127" t="s">
        <v>56</v>
      </c>
    </row>
    <row r="103" spans="1:24" s="24" customFormat="1" ht="12.75">
      <c r="A103" s="128" t="s">
        <v>199</v>
      </c>
      <c r="B103" s="82">
        <v>200</v>
      </c>
      <c r="C103" s="131" t="s">
        <v>313</v>
      </c>
      <c r="D103" s="130" t="str">
        <f>IF(OR(LEFT(C103,5)="000 9",LEFT(C103,5)="000 7"),"X",C103)</f>
        <v>000 0500 0000000 000 220</v>
      </c>
      <c r="E103" s="132">
        <v>690471</v>
      </c>
      <c r="F103" s="126" t="s">
        <v>56</v>
      </c>
      <c r="G103" s="127">
        <v>690471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690471</v>
      </c>
      <c r="N103" s="127" t="s">
        <v>56</v>
      </c>
      <c r="O103" s="127">
        <v>479117.19</v>
      </c>
      <c r="P103" s="127" t="s">
        <v>56</v>
      </c>
      <c r="Q103" s="127">
        <v>479117.19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479117.19</v>
      </c>
      <c r="X103" s="127" t="s">
        <v>56</v>
      </c>
    </row>
    <row r="104" spans="1:24" s="24" customFormat="1" ht="12.75">
      <c r="A104" s="128" t="s">
        <v>205</v>
      </c>
      <c r="B104" s="82">
        <v>200</v>
      </c>
      <c r="C104" s="131" t="s">
        <v>314</v>
      </c>
      <c r="D104" s="130" t="str">
        <f>IF(OR(LEFT(C104,5)="000 9",LEFT(C104,5)="000 7"),"X",C104)</f>
        <v>000 0500 0000000 000 223</v>
      </c>
      <c r="E104" s="132">
        <v>406500</v>
      </c>
      <c r="F104" s="126" t="s">
        <v>56</v>
      </c>
      <c r="G104" s="127">
        <v>406500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406500</v>
      </c>
      <c r="N104" s="127" t="s">
        <v>56</v>
      </c>
      <c r="O104" s="127">
        <v>253928.55</v>
      </c>
      <c r="P104" s="127" t="s">
        <v>56</v>
      </c>
      <c r="Q104" s="127">
        <v>253928.55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>
        <v>253928.55</v>
      </c>
      <c r="X104" s="127" t="s">
        <v>56</v>
      </c>
    </row>
    <row r="105" spans="1:24" s="24" customFormat="1" ht="22.5">
      <c r="A105" s="128" t="s">
        <v>207</v>
      </c>
      <c r="B105" s="82">
        <v>200</v>
      </c>
      <c r="C105" s="131" t="s">
        <v>315</v>
      </c>
      <c r="D105" s="130" t="str">
        <f>IF(OR(LEFT(C105,5)="000 9",LEFT(C105,5)="000 7"),"X",C105)</f>
        <v>000 0500 0000000 000 225</v>
      </c>
      <c r="E105" s="132">
        <v>283421</v>
      </c>
      <c r="F105" s="126" t="s">
        <v>56</v>
      </c>
      <c r="G105" s="127">
        <v>283421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283421</v>
      </c>
      <c r="N105" s="127" t="s">
        <v>56</v>
      </c>
      <c r="O105" s="127">
        <v>224638.64</v>
      </c>
      <c r="P105" s="127" t="s">
        <v>56</v>
      </c>
      <c r="Q105" s="127">
        <v>224638.64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224638.64</v>
      </c>
      <c r="X105" s="127" t="s">
        <v>56</v>
      </c>
    </row>
    <row r="106" spans="1:24" s="24" customFormat="1" ht="12.75">
      <c r="A106" s="128" t="s">
        <v>209</v>
      </c>
      <c r="B106" s="82">
        <v>200</v>
      </c>
      <c r="C106" s="131" t="s">
        <v>316</v>
      </c>
      <c r="D106" s="130" t="str">
        <f>IF(OR(LEFT(C106,5)="000 9",LEFT(C106,5)="000 7"),"X",C106)</f>
        <v>000 0500 0000000 000 226</v>
      </c>
      <c r="E106" s="132">
        <v>550</v>
      </c>
      <c r="F106" s="126" t="s">
        <v>56</v>
      </c>
      <c r="G106" s="127">
        <v>550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550</v>
      </c>
      <c r="N106" s="127" t="s">
        <v>56</v>
      </c>
      <c r="O106" s="127">
        <v>550</v>
      </c>
      <c r="P106" s="127" t="s">
        <v>56</v>
      </c>
      <c r="Q106" s="127">
        <v>550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550</v>
      </c>
      <c r="X106" s="127" t="s">
        <v>56</v>
      </c>
    </row>
    <row r="107" spans="1:24" s="24" customFormat="1" ht="12.75">
      <c r="A107" s="128" t="s">
        <v>217</v>
      </c>
      <c r="B107" s="82">
        <v>200</v>
      </c>
      <c r="C107" s="131" t="s">
        <v>317</v>
      </c>
      <c r="D107" s="130" t="str">
        <f>IF(OR(LEFT(C107,5)="000 9",LEFT(C107,5)="000 7"),"X",C107)</f>
        <v>000 0500 0000000 000 300</v>
      </c>
      <c r="E107" s="132">
        <v>391529</v>
      </c>
      <c r="F107" s="126" t="s">
        <v>56</v>
      </c>
      <c r="G107" s="127">
        <v>391529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391529</v>
      </c>
      <c r="N107" s="127" t="s">
        <v>56</v>
      </c>
      <c r="O107" s="127">
        <v>27729</v>
      </c>
      <c r="P107" s="127" t="s">
        <v>56</v>
      </c>
      <c r="Q107" s="127">
        <v>27729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27729</v>
      </c>
      <c r="X107" s="127" t="s">
        <v>56</v>
      </c>
    </row>
    <row r="108" spans="1:24" s="24" customFormat="1" ht="22.5">
      <c r="A108" s="128" t="s">
        <v>219</v>
      </c>
      <c r="B108" s="82">
        <v>200</v>
      </c>
      <c r="C108" s="131" t="s">
        <v>318</v>
      </c>
      <c r="D108" s="130" t="str">
        <f>IF(OR(LEFT(C108,5)="000 9",LEFT(C108,5)="000 7"),"X",C108)</f>
        <v>000 0500 0000000 000 310</v>
      </c>
      <c r="E108" s="132">
        <v>367310</v>
      </c>
      <c r="F108" s="126" t="s">
        <v>56</v>
      </c>
      <c r="G108" s="127">
        <v>367310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367310</v>
      </c>
      <c r="N108" s="127" t="s">
        <v>56</v>
      </c>
      <c r="O108" s="127">
        <v>3510</v>
      </c>
      <c r="P108" s="127" t="s">
        <v>56</v>
      </c>
      <c r="Q108" s="127">
        <v>3510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3510</v>
      </c>
      <c r="X108" s="127" t="s">
        <v>56</v>
      </c>
    </row>
    <row r="109" spans="1:24" s="24" customFormat="1" ht="22.5">
      <c r="A109" s="128" t="s">
        <v>221</v>
      </c>
      <c r="B109" s="82">
        <v>200</v>
      </c>
      <c r="C109" s="131" t="s">
        <v>319</v>
      </c>
      <c r="D109" s="130" t="str">
        <f>IF(OR(LEFT(C109,5)="000 9",LEFT(C109,5)="000 7"),"X",C109)</f>
        <v>000 0500 0000000 000 340</v>
      </c>
      <c r="E109" s="132">
        <v>24219</v>
      </c>
      <c r="F109" s="126" t="s">
        <v>56</v>
      </c>
      <c r="G109" s="127">
        <v>24219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24219</v>
      </c>
      <c r="N109" s="127" t="s">
        <v>56</v>
      </c>
      <c r="O109" s="127">
        <v>24219</v>
      </c>
      <c r="P109" s="127" t="s">
        <v>56</v>
      </c>
      <c r="Q109" s="127">
        <v>24219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24219</v>
      </c>
      <c r="X109" s="127" t="s">
        <v>56</v>
      </c>
    </row>
    <row r="110" spans="1:24" s="24" customFormat="1" ht="12.75">
      <c r="A110" s="128" t="s">
        <v>320</v>
      </c>
      <c r="B110" s="82">
        <v>200</v>
      </c>
      <c r="C110" s="131" t="s">
        <v>321</v>
      </c>
      <c r="D110" s="130" t="str">
        <f>IF(OR(LEFT(C110,5)="000 9",LEFT(C110,5)="000 7"),"X",C110)</f>
        <v>000 0502 0000000 000 000</v>
      </c>
      <c r="E110" s="132">
        <v>465800</v>
      </c>
      <c r="F110" s="126" t="s">
        <v>56</v>
      </c>
      <c r="G110" s="127">
        <v>465800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465800</v>
      </c>
      <c r="N110" s="127" t="s">
        <v>56</v>
      </c>
      <c r="O110" s="127">
        <v>83633</v>
      </c>
      <c r="P110" s="127" t="s">
        <v>56</v>
      </c>
      <c r="Q110" s="127">
        <v>83633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83633</v>
      </c>
      <c r="X110" s="127" t="s">
        <v>56</v>
      </c>
    </row>
    <row r="111" spans="1:24" s="24" customFormat="1" ht="12.75">
      <c r="A111" s="128" t="s">
        <v>189</v>
      </c>
      <c r="B111" s="82">
        <v>200</v>
      </c>
      <c r="C111" s="131" t="s">
        <v>322</v>
      </c>
      <c r="D111" s="130" t="str">
        <f>IF(OR(LEFT(C111,5)="000 9",LEFT(C111,5)="000 7"),"X",C111)</f>
        <v>000 0502 0000000 000 200</v>
      </c>
      <c r="E111" s="132">
        <v>102000</v>
      </c>
      <c r="F111" s="126" t="s">
        <v>56</v>
      </c>
      <c r="G111" s="127">
        <v>102000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102000</v>
      </c>
      <c r="N111" s="127" t="s">
        <v>56</v>
      </c>
      <c r="O111" s="127">
        <v>83633</v>
      </c>
      <c r="P111" s="127" t="s">
        <v>56</v>
      </c>
      <c r="Q111" s="127">
        <v>83633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83633</v>
      </c>
      <c r="X111" s="127" t="s">
        <v>56</v>
      </c>
    </row>
    <row r="112" spans="1:24" s="24" customFormat="1" ht="12.75">
      <c r="A112" s="128" t="s">
        <v>199</v>
      </c>
      <c r="B112" s="82">
        <v>200</v>
      </c>
      <c r="C112" s="131" t="s">
        <v>323</v>
      </c>
      <c r="D112" s="130" t="str">
        <f>IF(OR(LEFT(C112,5)="000 9",LEFT(C112,5)="000 7"),"X",C112)</f>
        <v>000 0502 0000000 000 220</v>
      </c>
      <c r="E112" s="132">
        <v>102000</v>
      </c>
      <c r="F112" s="126" t="s">
        <v>56</v>
      </c>
      <c r="G112" s="127">
        <v>102000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102000</v>
      </c>
      <c r="N112" s="127" t="s">
        <v>56</v>
      </c>
      <c r="O112" s="127">
        <v>83633</v>
      </c>
      <c r="P112" s="127" t="s">
        <v>56</v>
      </c>
      <c r="Q112" s="127">
        <v>83633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83633</v>
      </c>
      <c r="X112" s="127" t="s">
        <v>56</v>
      </c>
    </row>
    <row r="113" spans="1:24" s="24" customFormat="1" ht="22.5">
      <c r="A113" s="128" t="s">
        <v>207</v>
      </c>
      <c r="B113" s="82">
        <v>200</v>
      </c>
      <c r="C113" s="131" t="s">
        <v>324</v>
      </c>
      <c r="D113" s="130" t="str">
        <f>IF(OR(LEFT(C113,5)="000 9",LEFT(C113,5)="000 7"),"X",C113)</f>
        <v>000 0502 0000000 000 225</v>
      </c>
      <c r="E113" s="132">
        <v>102000</v>
      </c>
      <c r="F113" s="126" t="s">
        <v>56</v>
      </c>
      <c r="G113" s="127">
        <v>102000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102000</v>
      </c>
      <c r="N113" s="127" t="s">
        <v>56</v>
      </c>
      <c r="O113" s="127">
        <v>83633</v>
      </c>
      <c r="P113" s="127" t="s">
        <v>56</v>
      </c>
      <c r="Q113" s="127">
        <v>83633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83633</v>
      </c>
      <c r="X113" s="127" t="s">
        <v>56</v>
      </c>
    </row>
    <row r="114" spans="1:24" s="24" customFormat="1" ht="12.75">
      <c r="A114" s="128" t="s">
        <v>217</v>
      </c>
      <c r="B114" s="82">
        <v>200</v>
      </c>
      <c r="C114" s="131" t="s">
        <v>325</v>
      </c>
      <c r="D114" s="130" t="str">
        <f>IF(OR(LEFT(C114,5)="000 9",LEFT(C114,5)="000 7"),"X",C114)</f>
        <v>000 0502 0000000 000 300</v>
      </c>
      <c r="E114" s="132">
        <v>363800</v>
      </c>
      <c r="F114" s="126" t="s">
        <v>56</v>
      </c>
      <c r="G114" s="127">
        <v>363800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363800</v>
      </c>
      <c r="N114" s="127" t="s">
        <v>56</v>
      </c>
      <c r="O114" s="127" t="s">
        <v>56</v>
      </c>
      <c r="P114" s="127" t="s">
        <v>56</v>
      </c>
      <c r="Q114" s="127" t="s">
        <v>56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 t="s">
        <v>56</v>
      </c>
      <c r="X114" s="127" t="s">
        <v>56</v>
      </c>
    </row>
    <row r="115" spans="1:24" s="24" customFormat="1" ht="22.5">
      <c r="A115" s="128" t="s">
        <v>219</v>
      </c>
      <c r="B115" s="82">
        <v>200</v>
      </c>
      <c r="C115" s="131" t="s">
        <v>326</v>
      </c>
      <c r="D115" s="130" t="str">
        <f>IF(OR(LEFT(C115,5)="000 9",LEFT(C115,5)="000 7"),"X",C115)</f>
        <v>000 0502 0000000 000 310</v>
      </c>
      <c r="E115" s="132">
        <v>363800</v>
      </c>
      <c r="F115" s="126" t="s">
        <v>56</v>
      </c>
      <c r="G115" s="127">
        <v>363800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363800</v>
      </c>
      <c r="N115" s="127" t="s">
        <v>56</v>
      </c>
      <c r="O115" s="127" t="s">
        <v>56</v>
      </c>
      <c r="P115" s="127" t="s">
        <v>56</v>
      </c>
      <c r="Q115" s="127" t="s">
        <v>56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 t="s">
        <v>56</v>
      </c>
      <c r="X115" s="127" t="s">
        <v>56</v>
      </c>
    </row>
    <row r="116" spans="1:24" s="24" customFormat="1" ht="12.75">
      <c r="A116" s="128" t="s">
        <v>327</v>
      </c>
      <c r="B116" s="82">
        <v>200</v>
      </c>
      <c r="C116" s="131" t="s">
        <v>328</v>
      </c>
      <c r="D116" s="130" t="str">
        <f>IF(OR(LEFT(C116,5)="000 9",LEFT(C116,5)="000 7"),"X",C116)</f>
        <v>000 0503 0000000 000 000</v>
      </c>
      <c r="E116" s="132">
        <v>616200</v>
      </c>
      <c r="F116" s="126" t="s">
        <v>56</v>
      </c>
      <c r="G116" s="127">
        <v>616200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616200</v>
      </c>
      <c r="N116" s="127" t="s">
        <v>56</v>
      </c>
      <c r="O116" s="127">
        <v>423213.19</v>
      </c>
      <c r="P116" s="127" t="s">
        <v>56</v>
      </c>
      <c r="Q116" s="127">
        <v>423213.19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423213.19</v>
      </c>
      <c r="X116" s="127" t="s">
        <v>56</v>
      </c>
    </row>
    <row r="117" spans="1:24" s="24" customFormat="1" ht="12.75">
      <c r="A117" s="128" t="s">
        <v>189</v>
      </c>
      <c r="B117" s="82">
        <v>200</v>
      </c>
      <c r="C117" s="131" t="s">
        <v>329</v>
      </c>
      <c r="D117" s="130" t="str">
        <f>IF(OR(LEFT(C117,5)="000 9",LEFT(C117,5)="000 7"),"X",C117)</f>
        <v>000 0503 0000000 000 200</v>
      </c>
      <c r="E117" s="132">
        <v>588471</v>
      </c>
      <c r="F117" s="126" t="s">
        <v>56</v>
      </c>
      <c r="G117" s="127">
        <v>588471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588471</v>
      </c>
      <c r="N117" s="127" t="s">
        <v>56</v>
      </c>
      <c r="O117" s="127">
        <v>395484.19</v>
      </c>
      <c r="P117" s="127" t="s">
        <v>56</v>
      </c>
      <c r="Q117" s="127">
        <v>395484.19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395484.19</v>
      </c>
      <c r="X117" s="127" t="s">
        <v>56</v>
      </c>
    </row>
    <row r="118" spans="1:24" s="24" customFormat="1" ht="12.75">
      <c r="A118" s="128" t="s">
        <v>199</v>
      </c>
      <c r="B118" s="82">
        <v>200</v>
      </c>
      <c r="C118" s="131" t="s">
        <v>330</v>
      </c>
      <c r="D118" s="130" t="str">
        <f>IF(OR(LEFT(C118,5)="000 9",LEFT(C118,5)="000 7"),"X",C118)</f>
        <v>000 0503 0000000 000 220</v>
      </c>
      <c r="E118" s="132">
        <v>588471</v>
      </c>
      <c r="F118" s="126" t="s">
        <v>56</v>
      </c>
      <c r="G118" s="127">
        <v>588471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588471</v>
      </c>
      <c r="N118" s="127" t="s">
        <v>56</v>
      </c>
      <c r="O118" s="127">
        <v>395484.19</v>
      </c>
      <c r="P118" s="127" t="s">
        <v>56</v>
      </c>
      <c r="Q118" s="127">
        <v>395484.19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395484.19</v>
      </c>
      <c r="X118" s="127" t="s">
        <v>56</v>
      </c>
    </row>
    <row r="119" spans="1:24" s="24" customFormat="1" ht="12.75">
      <c r="A119" s="128" t="s">
        <v>205</v>
      </c>
      <c r="B119" s="82">
        <v>200</v>
      </c>
      <c r="C119" s="131" t="s">
        <v>331</v>
      </c>
      <c r="D119" s="130" t="str">
        <f>IF(OR(LEFT(C119,5)="000 9",LEFT(C119,5)="000 7"),"X",C119)</f>
        <v>000 0503 0000000 000 223</v>
      </c>
      <c r="E119" s="132">
        <v>406500</v>
      </c>
      <c r="F119" s="126" t="s">
        <v>56</v>
      </c>
      <c r="G119" s="127">
        <v>406500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406500</v>
      </c>
      <c r="N119" s="127" t="s">
        <v>56</v>
      </c>
      <c r="O119" s="127">
        <v>253928.55</v>
      </c>
      <c r="P119" s="127" t="s">
        <v>56</v>
      </c>
      <c r="Q119" s="127">
        <v>253928.55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253928.55</v>
      </c>
      <c r="X119" s="127" t="s">
        <v>56</v>
      </c>
    </row>
    <row r="120" spans="1:24" s="24" customFormat="1" ht="22.5">
      <c r="A120" s="128" t="s">
        <v>207</v>
      </c>
      <c r="B120" s="82">
        <v>200</v>
      </c>
      <c r="C120" s="131" t="s">
        <v>332</v>
      </c>
      <c r="D120" s="130" t="str">
        <f>IF(OR(LEFT(C120,5)="000 9",LEFT(C120,5)="000 7"),"X",C120)</f>
        <v>000 0503 0000000 000 225</v>
      </c>
      <c r="E120" s="132">
        <v>181421</v>
      </c>
      <c r="F120" s="126" t="s">
        <v>56</v>
      </c>
      <c r="G120" s="127">
        <v>181421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181421</v>
      </c>
      <c r="N120" s="127" t="s">
        <v>56</v>
      </c>
      <c r="O120" s="127">
        <v>141005.64</v>
      </c>
      <c r="P120" s="127" t="s">
        <v>56</v>
      </c>
      <c r="Q120" s="127">
        <v>141005.64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141005.64</v>
      </c>
      <c r="X120" s="127" t="s">
        <v>56</v>
      </c>
    </row>
    <row r="121" spans="1:24" s="24" customFormat="1" ht="12.75">
      <c r="A121" s="128" t="s">
        <v>209</v>
      </c>
      <c r="B121" s="82">
        <v>200</v>
      </c>
      <c r="C121" s="131" t="s">
        <v>333</v>
      </c>
      <c r="D121" s="130" t="str">
        <f>IF(OR(LEFT(C121,5)="000 9",LEFT(C121,5)="000 7"),"X",C121)</f>
        <v>000 0503 0000000 000 226</v>
      </c>
      <c r="E121" s="132">
        <v>550</v>
      </c>
      <c r="F121" s="126" t="s">
        <v>56</v>
      </c>
      <c r="G121" s="127">
        <v>550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550</v>
      </c>
      <c r="N121" s="127" t="s">
        <v>56</v>
      </c>
      <c r="O121" s="127">
        <v>550</v>
      </c>
      <c r="P121" s="127" t="s">
        <v>56</v>
      </c>
      <c r="Q121" s="127">
        <v>550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550</v>
      </c>
      <c r="X121" s="127" t="s">
        <v>56</v>
      </c>
    </row>
    <row r="122" spans="1:24" s="24" customFormat="1" ht="12.75">
      <c r="A122" s="128" t="s">
        <v>217</v>
      </c>
      <c r="B122" s="82">
        <v>200</v>
      </c>
      <c r="C122" s="131" t="s">
        <v>334</v>
      </c>
      <c r="D122" s="130" t="str">
        <f>IF(OR(LEFT(C122,5)="000 9",LEFT(C122,5)="000 7"),"X",C122)</f>
        <v>000 0503 0000000 000 300</v>
      </c>
      <c r="E122" s="132">
        <v>27729</v>
      </c>
      <c r="F122" s="126" t="s">
        <v>56</v>
      </c>
      <c r="G122" s="127">
        <v>27729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27729</v>
      </c>
      <c r="N122" s="127" t="s">
        <v>56</v>
      </c>
      <c r="O122" s="127">
        <v>27729</v>
      </c>
      <c r="P122" s="127" t="s">
        <v>56</v>
      </c>
      <c r="Q122" s="127">
        <v>27729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27729</v>
      </c>
      <c r="X122" s="127" t="s">
        <v>56</v>
      </c>
    </row>
    <row r="123" spans="1:24" s="24" customFormat="1" ht="22.5">
      <c r="A123" s="128" t="s">
        <v>219</v>
      </c>
      <c r="B123" s="82">
        <v>200</v>
      </c>
      <c r="C123" s="131" t="s">
        <v>335</v>
      </c>
      <c r="D123" s="130" t="str">
        <f>IF(OR(LEFT(C123,5)="000 9",LEFT(C123,5)="000 7"),"X",C123)</f>
        <v>000 0503 0000000 000 310</v>
      </c>
      <c r="E123" s="132">
        <v>3510</v>
      </c>
      <c r="F123" s="126" t="s">
        <v>56</v>
      </c>
      <c r="G123" s="127">
        <v>3510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3510</v>
      </c>
      <c r="N123" s="127" t="s">
        <v>56</v>
      </c>
      <c r="O123" s="127">
        <v>3510</v>
      </c>
      <c r="P123" s="127" t="s">
        <v>56</v>
      </c>
      <c r="Q123" s="127">
        <v>3510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3510</v>
      </c>
      <c r="X123" s="127" t="s">
        <v>56</v>
      </c>
    </row>
    <row r="124" spans="1:24" s="24" customFormat="1" ht="22.5">
      <c r="A124" s="128" t="s">
        <v>221</v>
      </c>
      <c r="B124" s="82">
        <v>200</v>
      </c>
      <c r="C124" s="131" t="s">
        <v>336</v>
      </c>
      <c r="D124" s="130" t="str">
        <f>IF(OR(LEFT(C124,5)="000 9",LEFT(C124,5)="000 7"),"X",C124)</f>
        <v>000 0503 0000000 000 340</v>
      </c>
      <c r="E124" s="132">
        <v>24219</v>
      </c>
      <c r="F124" s="126" t="s">
        <v>56</v>
      </c>
      <c r="G124" s="127">
        <v>24219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24219</v>
      </c>
      <c r="N124" s="127" t="s">
        <v>56</v>
      </c>
      <c r="O124" s="127">
        <v>24219</v>
      </c>
      <c r="P124" s="127" t="s">
        <v>56</v>
      </c>
      <c r="Q124" s="127">
        <v>24219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24219</v>
      </c>
      <c r="X124" s="127" t="s">
        <v>56</v>
      </c>
    </row>
    <row r="125" spans="1:24" s="24" customFormat="1" ht="12.75">
      <c r="A125" s="128" t="s">
        <v>337</v>
      </c>
      <c r="B125" s="82">
        <v>200</v>
      </c>
      <c r="C125" s="131" t="s">
        <v>338</v>
      </c>
      <c r="D125" s="130" t="str">
        <f>IF(OR(LEFT(C125,5)="000 9",LEFT(C125,5)="000 7"),"X",C125)</f>
        <v>000 0800 0000000 000 000</v>
      </c>
      <c r="E125" s="132">
        <v>1470700</v>
      </c>
      <c r="F125" s="126" t="s">
        <v>56</v>
      </c>
      <c r="G125" s="127">
        <v>1470700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1470700</v>
      </c>
      <c r="N125" s="127" t="s">
        <v>56</v>
      </c>
      <c r="O125" s="127">
        <v>817065.17</v>
      </c>
      <c r="P125" s="127" t="s">
        <v>56</v>
      </c>
      <c r="Q125" s="127">
        <v>817065.17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817065.17</v>
      </c>
      <c r="X125" s="127" t="s">
        <v>56</v>
      </c>
    </row>
    <row r="126" spans="1:24" s="24" customFormat="1" ht="12.75">
      <c r="A126" s="128" t="s">
        <v>189</v>
      </c>
      <c r="B126" s="82">
        <v>200</v>
      </c>
      <c r="C126" s="131" t="s">
        <v>339</v>
      </c>
      <c r="D126" s="130" t="str">
        <f>IF(OR(LEFT(C126,5)="000 9",LEFT(C126,5)="000 7"),"X",C126)</f>
        <v>000 0800 0000000 000 200</v>
      </c>
      <c r="E126" s="132">
        <v>1470700</v>
      </c>
      <c r="F126" s="126" t="s">
        <v>56</v>
      </c>
      <c r="G126" s="127">
        <v>1470700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1470700</v>
      </c>
      <c r="N126" s="127" t="s">
        <v>56</v>
      </c>
      <c r="O126" s="127">
        <v>817065.17</v>
      </c>
      <c r="P126" s="127" t="s">
        <v>56</v>
      </c>
      <c r="Q126" s="127">
        <v>817065.17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817065.17</v>
      </c>
      <c r="X126" s="127" t="s">
        <v>56</v>
      </c>
    </row>
    <row r="127" spans="1:24" s="24" customFormat="1" ht="22.5">
      <c r="A127" s="128" t="s">
        <v>340</v>
      </c>
      <c r="B127" s="82">
        <v>200</v>
      </c>
      <c r="C127" s="131" t="s">
        <v>341</v>
      </c>
      <c r="D127" s="130" t="str">
        <f>IF(OR(LEFT(C127,5)="000 9",LEFT(C127,5)="000 7"),"X",C127)</f>
        <v>000 0800 0000000 000 240</v>
      </c>
      <c r="E127" s="132">
        <v>1470700</v>
      </c>
      <c r="F127" s="126" t="s">
        <v>56</v>
      </c>
      <c r="G127" s="127">
        <v>1470700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1470700</v>
      </c>
      <c r="N127" s="127" t="s">
        <v>56</v>
      </c>
      <c r="O127" s="127">
        <v>817065.17</v>
      </c>
      <c r="P127" s="127" t="s">
        <v>56</v>
      </c>
      <c r="Q127" s="127">
        <v>817065.17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817065.17</v>
      </c>
      <c r="X127" s="127" t="s">
        <v>56</v>
      </c>
    </row>
    <row r="128" spans="1:24" s="24" customFormat="1" ht="33.75">
      <c r="A128" s="128" t="s">
        <v>342</v>
      </c>
      <c r="B128" s="82">
        <v>200</v>
      </c>
      <c r="C128" s="131" t="s">
        <v>343</v>
      </c>
      <c r="D128" s="130" t="str">
        <f>IF(OR(LEFT(C128,5)="000 9",LEFT(C128,5)="000 7"),"X",C128)</f>
        <v>000 0800 0000000 000 241</v>
      </c>
      <c r="E128" s="132">
        <v>1470700</v>
      </c>
      <c r="F128" s="126" t="s">
        <v>56</v>
      </c>
      <c r="G128" s="127">
        <v>1470700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1470700</v>
      </c>
      <c r="N128" s="127" t="s">
        <v>56</v>
      </c>
      <c r="O128" s="127">
        <v>817065.17</v>
      </c>
      <c r="P128" s="127" t="s">
        <v>56</v>
      </c>
      <c r="Q128" s="127">
        <v>817065.17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817065.17</v>
      </c>
      <c r="X128" s="127" t="s">
        <v>56</v>
      </c>
    </row>
    <row r="129" spans="1:24" s="24" customFormat="1" ht="12.75">
      <c r="A129" s="128" t="s">
        <v>344</v>
      </c>
      <c r="B129" s="82">
        <v>200</v>
      </c>
      <c r="C129" s="131" t="s">
        <v>345</v>
      </c>
      <c r="D129" s="130" t="str">
        <f>IF(OR(LEFT(C129,5)="000 9",LEFT(C129,5)="000 7"),"X",C129)</f>
        <v>000 0801 0000000 000 000</v>
      </c>
      <c r="E129" s="132">
        <v>1470700</v>
      </c>
      <c r="F129" s="126" t="s">
        <v>56</v>
      </c>
      <c r="G129" s="127">
        <v>1470700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1470700</v>
      </c>
      <c r="N129" s="127" t="s">
        <v>56</v>
      </c>
      <c r="O129" s="127">
        <v>817065.17</v>
      </c>
      <c r="P129" s="127" t="s">
        <v>56</v>
      </c>
      <c r="Q129" s="127">
        <v>817065.17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817065.17</v>
      </c>
      <c r="X129" s="127" t="s">
        <v>56</v>
      </c>
    </row>
    <row r="130" spans="1:24" s="24" customFormat="1" ht="12.75">
      <c r="A130" s="128" t="s">
        <v>189</v>
      </c>
      <c r="B130" s="82">
        <v>200</v>
      </c>
      <c r="C130" s="131" t="s">
        <v>346</v>
      </c>
      <c r="D130" s="130" t="str">
        <f>IF(OR(LEFT(C130,5)="000 9",LEFT(C130,5)="000 7"),"X",C130)</f>
        <v>000 0801 0000000 000 200</v>
      </c>
      <c r="E130" s="132">
        <v>1470700</v>
      </c>
      <c r="F130" s="126" t="s">
        <v>56</v>
      </c>
      <c r="G130" s="127">
        <v>1470700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1470700</v>
      </c>
      <c r="N130" s="127" t="s">
        <v>56</v>
      </c>
      <c r="O130" s="127">
        <v>817065.17</v>
      </c>
      <c r="P130" s="127" t="s">
        <v>56</v>
      </c>
      <c r="Q130" s="127">
        <v>817065.17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817065.17</v>
      </c>
      <c r="X130" s="127" t="s">
        <v>56</v>
      </c>
    </row>
    <row r="131" spans="1:24" s="24" customFormat="1" ht="22.5">
      <c r="A131" s="128" t="s">
        <v>340</v>
      </c>
      <c r="B131" s="82">
        <v>200</v>
      </c>
      <c r="C131" s="131" t="s">
        <v>347</v>
      </c>
      <c r="D131" s="130" t="str">
        <f>IF(OR(LEFT(C131,5)="000 9",LEFT(C131,5)="000 7"),"X",C131)</f>
        <v>000 0801 0000000 000 240</v>
      </c>
      <c r="E131" s="132">
        <v>1470700</v>
      </c>
      <c r="F131" s="126" t="s">
        <v>56</v>
      </c>
      <c r="G131" s="127">
        <v>1470700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1470700</v>
      </c>
      <c r="N131" s="127" t="s">
        <v>56</v>
      </c>
      <c r="O131" s="127">
        <v>817065.17</v>
      </c>
      <c r="P131" s="127" t="s">
        <v>56</v>
      </c>
      <c r="Q131" s="127">
        <v>817065.17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817065.17</v>
      </c>
      <c r="X131" s="127" t="s">
        <v>56</v>
      </c>
    </row>
    <row r="132" spans="1:24" s="24" customFormat="1" ht="33.75">
      <c r="A132" s="128" t="s">
        <v>342</v>
      </c>
      <c r="B132" s="82">
        <v>200</v>
      </c>
      <c r="C132" s="131" t="s">
        <v>348</v>
      </c>
      <c r="D132" s="130" t="str">
        <f>IF(OR(LEFT(C132,5)="000 9",LEFT(C132,5)="000 7"),"X",C132)</f>
        <v>000 0801 0000000 000 241</v>
      </c>
      <c r="E132" s="132">
        <v>1470700</v>
      </c>
      <c r="F132" s="126" t="s">
        <v>56</v>
      </c>
      <c r="G132" s="127">
        <v>1470700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1470700</v>
      </c>
      <c r="N132" s="127" t="s">
        <v>56</v>
      </c>
      <c r="O132" s="127">
        <v>817065.17</v>
      </c>
      <c r="P132" s="127" t="s">
        <v>56</v>
      </c>
      <c r="Q132" s="127">
        <v>817065.17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817065.17</v>
      </c>
      <c r="X132" s="127" t="s">
        <v>56</v>
      </c>
    </row>
    <row r="133" spans="1:24" s="24" customFormat="1" ht="12.75">
      <c r="A133" s="128" t="s">
        <v>349</v>
      </c>
      <c r="B133" s="82">
        <v>200</v>
      </c>
      <c r="C133" s="131" t="s">
        <v>350</v>
      </c>
      <c r="D133" s="130" t="str">
        <f>IF(OR(LEFT(C133,5)="000 9",LEFT(C133,5)="000 7"),"X",C133)</f>
        <v>000 1000 0000000 000 000</v>
      </c>
      <c r="E133" s="132">
        <v>18158</v>
      </c>
      <c r="F133" s="126" t="s">
        <v>56</v>
      </c>
      <c r="G133" s="127">
        <v>18158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18158</v>
      </c>
      <c r="N133" s="127" t="s">
        <v>56</v>
      </c>
      <c r="O133" s="127">
        <v>18158</v>
      </c>
      <c r="P133" s="127" t="s">
        <v>56</v>
      </c>
      <c r="Q133" s="127">
        <v>18158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18158</v>
      </c>
      <c r="X133" s="127" t="s">
        <v>56</v>
      </c>
    </row>
    <row r="134" spans="1:24" s="24" customFormat="1" ht="12.75">
      <c r="A134" s="128" t="s">
        <v>189</v>
      </c>
      <c r="B134" s="82">
        <v>200</v>
      </c>
      <c r="C134" s="131" t="s">
        <v>351</v>
      </c>
      <c r="D134" s="130" t="str">
        <f>IF(OR(LEFT(C134,5)="000 9",LEFT(C134,5)="000 7"),"X",C134)</f>
        <v>000 1000 0000000 000 200</v>
      </c>
      <c r="E134" s="132">
        <v>18158</v>
      </c>
      <c r="F134" s="126" t="s">
        <v>56</v>
      </c>
      <c r="G134" s="127">
        <v>18158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18158</v>
      </c>
      <c r="N134" s="127" t="s">
        <v>56</v>
      </c>
      <c r="O134" s="127">
        <v>18158</v>
      </c>
      <c r="P134" s="127" t="s">
        <v>56</v>
      </c>
      <c r="Q134" s="127">
        <v>18158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18158</v>
      </c>
      <c r="X134" s="127" t="s">
        <v>56</v>
      </c>
    </row>
    <row r="135" spans="1:24" s="24" customFormat="1" ht="12.75">
      <c r="A135" s="128" t="s">
        <v>211</v>
      </c>
      <c r="B135" s="82">
        <v>200</v>
      </c>
      <c r="C135" s="131" t="s">
        <v>352</v>
      </c>
      <c r="D135" s="130" t="str">
        <f>IF(OR(LEFT(C135,5)="000 9",LEFT(C135,5)="000 7"),"X",C135)</f>
        <v>000 1000 0000000 000 260</v>
      </c>
      <c r="E135" s="132">
        <v>18158</v>
      </c>
      <c r="F135" s="126" t="s">
        <v>56</v>
      </c>
      <c r="G135" s="127">
        <v>18158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18158</v>
      </c>
      <c r="N135" s="127" t="s">
        <v>56</v>
      </c>
      <c r="O135" s="127">
        <v>18158</v>
      </c>
      <c r="P135" s="127" t="s">
        <v>56</v>
      </c>
      <c r="Q135" s="127">
        <v>18158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18158</v>
      </c>
      <c r="X135" s="127" t="s">
        <v>56</v>
      </c>
    </row>
    <row r="136" spans="1:24" s="24" customFormat="1" ht="22.5">
      <c r="A136" s="128" t="s">
        <v>353</v>
      </c>
      <c r="B136" s="82">
        <v>200</v>
      </c>
      <c r="C136" s="131" t="s">
        <v>354</v>
      </c>
      <c r="D136" s="130" t="str">
        <f>IF(OR(LEFT(C136,5)="000 9",LEFT(C136,5)="000 7"),"X",C136)</f>
        <v>000 1000 0000000 000 262</v>
      </c>
      <c r="E136" s="132">
        <v>18158</v>
      </c>
      <c r="F136" s="126" t="s">
        <v>56</v>
      </c>
      <c r="G136" s="127">
        <v>18158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18158</v>
      </c>
      <c r="N136" s="127" t="s">
        <v>56</v>
      </c>
      <c r="O136" s="127">
        <v>18158</v>
      </c>
      <c r="P136" s="127" t="s">
        <v>56</v>
      </c>
      <c r="Q136" s="127">
        <v>18158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18158</v>
      </c>
      <c r="X136" s="127" t="s">
        <v>56</v>
      </c>
    </row>
    <row r="137" spans="1:24" s="24" customFormat="1" ht="12.75">
      <c r="A137" s="128" t="s">
        <v>355</v>
      </c>
      <c r="B137" s="82">
        <v>200</v>
      </c>
      <c r="C137" s="131" t="s">
        <v>356</v>
      </c>
      <c r="D137" s="130" t="str">
        <f>IF(OR(LEFT(C137,5)="000 9",LEFT(C137,5)="000 7"),"X",C137)</f>
        <v>000 1003 0000000 000 000</v>
      </c>
      <c r="E137" s="132">
        <v>18158</v>
      </c>
      <c r="F137" s="126" t="s">
        <v>56</v>
      </c>
      <c r="G137" s="127">
        <v>18158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18158</v>
      </c>
      <c r="N137" s="127" t="s">
        <v>56</v>
      </c>
      <c r="O137" s="127">
        <v>18158</v>
      </c>
      <c r="P137" s="127" t="s">
        <v>56</v>
      </c>
      <c r="Q137" s="127">
        <v>18158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18158</v>
      </c>
      <c r="X137" s="127" t="s">
        <v>56</v>
      </c>
    </row>
    <row r="138" spans="1:24" s="24" customFormat="1" ht="12.75">
      <c r="A138" s="128" t="s">
        <v>189</v>
      </c>
      <c r="B138" s="82">
        <v>200</v>
      </c>
      <c r="C138" s="131" t="s">
        <v>357</v>
      </c>
      <c r="D138" s="130" t="str">
        <f>IF(OR(LEFT(C138,5)="000 9",LEFT(C138,5)="000 7"),"X",C138)</f>
        <v>000 1003 0000000 000 200</v>
      </c>
      <c r="E138" s="132">
        <v>18158</v>
      </c>
      <c r="F138" s="126" t="s">
        <v>56</v>
      </c>
      <c r="G138" s="127">
        <v>18158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18158</v>
      </c>
      <c r="N138" s="127" t="s">
        <v>56</v>
      </c>
      <c r="O138" s="127">
        <v>18158</v>
      </c>
      <c r="P138" s="127" t="s">
        <v>56</v>
      </c>
      <c r="Q138" s="127">
        <v>18158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18158</v>
      </c>
      <c r="X138" s="127" t="s">
        <v>56</v>
      </c>
    </row>
    <row r="139" spans="1:24" s="24" customFormat="1" ht="12.75">
      <c r="A139" s="128" t="s">
        <v>211</v>
      </c>
      <c r="B139" s="82">
        <v>200</v>
      </c>
      <c r="C139" s="131" t="s">
        <v>358</v>
      </c>
      <c r="D139" s="130" t="str">
        <f>IF(OR(LEFT(C139,5)="000 9",LEFT(C139,5)="000 7"),"X",C139)</f>
        <v>000 1003 0000000 000 260</v>
      </c>
      <c r="E139" s="132">
        <v>18158</v>
      </c>
      <c r="F139" s="126" t="s">
        <v>56</v>
      </c>
      <c r="G139" s="127">
        <v>18158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18158</v>
      </c>
      <c r="N139" s="127" t="s">
        <v>56</v>
      </c>
      <c r="O139" s="127">
        <v>18158</v>
      </c>
      <c r="P139" s="127" t="s">
        <v>56</v>
      </c>
      <c r="Q139" s="127">
        <v>18158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18158</v>
      </c>
      <c r="X139" s="127" t="s">
        <v>56</v>
      </c>
    </row>
    <row r="140" spans="1:24" s="24" customFormat="1" ht="22.5">
      <c r="A140" s="128" t="s">
        <v>353</v>
      </c>
      <c r="B140" s="82">
        <v>200</v>
      </c>
      <c r="C140" s="131" t="s">
        <v>359</v>
      </c>
      <c r="D140" s="130" t="str">
        <f>IF(OR(LEFT(C140,5)="000 9",LEFT(C140,5)="000 7"),"X",C140)</f>
        <v>000 1003 0000000 000 262</v>
      </c>
      <c r="E140" s="132">
        <v>18158</v>
      </c>
      <c r="F140" s="126" t="s">
        <v>56</v>
      </c>
      <c r="G140" s="127">
        <v>18158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18158</v>
      </c>
      <c r="N140" s="127" t="s">
        <v>56</v>
      </c>
      <c r="O140" s="127">
        <v>18158</v>
      </c>
      <c r="P140" s="127" t="s">
        <v>56</v>
      </c>
      <c r="Q140" s="127">
        <v>18158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18158</v>
      </c>
      <c r="X140" s="127" t="s">
        <v>56</v>
      </c>
    </row>
    <row r="141" spans="1:24" s="24" customFormat="1" ht="12.75">
      <c r="A141" s="128" t="s">
        <v>360</v>
      </c>
      <c r="B141" s="82">
        <v>200</v>
      </c>
      <c r="C141" s="131" t="s">
        <v>361</v>
      </c>
      <c r="D141" s="130" t="str">
        <f>IF(OR(LEFT(C141,5)="000 9",LEFT(C141,5)="000 7"),"X",C141)</f>
        <v>000 1100 0000000 000 000</v>
      </c>
      <c r="E141" s="132">
        <v>31510</v>
      </c>
      <c r="F141" s="126" t="s">
        <v>56</v>
      </c>
      <c r="G141" s="127">
        <v>31510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31510</v>
      </c>
      <c r="N141" s="127" t="s">
        <v>56</v>
      </c>
      <c r="O141" s="127">
        <v>31510</v>
      </c>
      <c r="P141" s="127" t="s">
        <v>56</v>
      </c>
      <c r="Q141" s="127">
        <v>31510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31510</v>
      </c>
      <c r="X141" s="127" t="s">
        <v>56</v>
      </c>
    </row>
    <row r="142" spans="1:24" s="24" customFormat="1" ht="12.75">
      <c r="A142" s="128" t="s">
        <v>189</v>
      </c>
      <c r="B142" s="82">
        <v>200</v>
      </c>
      <c r="C142" s="131" t="s">
        <v>362</v>
      </c>
      <c r="D142" s="130" t="str">
        <f>IF(OR(LEFT(C142,5)="000 9",LEFT(C142,5)="000 7"),"X",C142)</f>
        <v>000 1100 0000000 000 200</v>
      </c>
      <c r="E142" s="132">
        <v>2960</v>
      </c>
      <c r="F142" s="126" t="s">
        <v>56</v>
      </c>
      <c r="G142" s="127">
        <v>2960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2960</v>
      </c>
      <c r="N142" s="127" t="s">
        <v>56</v>
      </c>
      <c r="O142" s="127">
        <v>2960</v>
      </c>
      <c r="P142" s="127" t="s">
        <v>56</v>
      </c>
      <c r="Q142" s="127">
        <v>2960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2960</v>
      </c>
      <c r="X142" s="127" t="s">
        <v>56</v>
      </c>
    </row>
    <row r="143" spans="1:24" s="24" customFormat="1" ht="12.75">
      <c r="A143" s="128" t="s">
        <v>215</v>
      </c>
      <c r="B143" s="82">
        <v>200</v>
      </c>
      <c r="C143" s="131" t="s">
        <v>363</v>
      </c>
      <c r="D143" s="130" t="str">
        <f>IF(OR(LEFT(C143,5)="000 9",LEFT(C143,5)="000 7"),"X",C143)</f>
        <v>000 1100 0000000 000 290</v>
      </c>
      <c r="E143" s="132">
        <v>2960</v>
      </c>
      <c r="F143" s="126" t="s">
        <v>56</v>
      </c>
      <c r="G143" s="127">
        <v>2960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2960</v>
      </c>
      <c r="N143" s="127" t="s">
        <v>56</v>
      </c>
      <c r="O143" s="127">
        <v>2960</v>
      </c>
      <c r="P143" s="127" t="s">
        <v>56</v>
      </c>
      <c r="Q143" s="127">
        <v>2960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2960</v>
      </c>
      <c r="X143" s="127" t="s">
        <v>56</v>
      </c>
    </row>
    <row r="144" spans="1:24" s="24" customFormat="1" ht="12.75">
      <c r="A144" s="128" t="s">
        <v>217</v>
      </c>
      <c r="B144" s="82">
        <v>200</v>
      </c>
      <c r="C144" s="131" t="s">
        <v>364</v>
      </c>
      <c r="D144" s="130" t="str">
        <f>IF(OR(LEFT(C144,5)="000 9",LEFT(C144,5)="000 7"),"X",C144)</f>
        <v>000 1100 0000000 000 300</v>
      </c>
      <c r="E144" s="132">
        <v>28550</v>
      </c>
      <c r="F144" s="126" t="s">
        <v>56</v>
      </c>
      <c r="G144" s="127">
        <v>28550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28550</v>
      </c>
      <c r="N144" s="127" t="s">
        <v>56</v>
      </c>
      <c r="O144" s="127">
        <v>28550</v>
      </c>
      <c r="P144" s="127" t="s">
        <v>56</v>
      </c>
      <c r="Q144" s="127">
        <v>28550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28550</v>
      </c>
      <c r="X144" s="127" t="s">
        <v>56</v>
      </c>
    </row>
    <row r="145" spans="1:24" s="24" customFormat="1" ht="22.5">
      <c r="A145" s="128" t="s">
        <v>221</v>
      </c>
      <c r="B145" s="82">
        <v>200</v>
      </c>
      <c r="C145" s="131" t="s">
        <v>365</v>
      </c>
      <c r="D145" s="130" t="str">
        <f>IF(OR(LEFT(C145,5)="000 9",LEFT(C145,5)="000 7"),"X",C145)</f>
        <v>000 1100 0000000 000 340</v>
      </c>
      <c r="E145" s="132">
        <v>28550</v>
      </c>
      <c r="F145" s="126" t="s">
        <v>56</v>
      </c>
      <c r="G145" s="127">
        <v>28550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28550</v>
      </c>
      <c r="N145" s="127" t="s">
        <v>56</v>
      </c>
      <c r="O145" s="127">
        <v>28550</v>
      </c>
      <c r="P145" s="127" t="s">
        <v>56</v>
      </c>
      <c r="Q145" s="127">
        <v>28550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28550</v>
      </c>
      <c r="X145" s="127" t="s">
        <v>56</v>
      </c>
    </row>
    <row r="146" spans="1:24" s="24" customFormat="1" ht="12.75">
      <c r="A146" s="128" t="s">
        <v>366</v>
      </c>
      <c r="B146" s="82">
        <v>200</v>
      </c>
      <c r="C146" s="131" t="s">
        <v>367</v>
      </c>
      <c r="D146" s="130" t="str">
        <f>IF(OR(LEFT(C146,5)="000 9",LEFT(C146,5)="000 7"),"X",C146)</f>
        <v>000 1101 0000000 000 000</v>
      </c>
      <c r="E146" s="132">
        <v>31510</v>
      </c>
      <c r="F146" s="126" t="s">
        <v>56</v>
      </c>
      <c r="G146" s="127">
        <v>31510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31510</v>
      </c>
      <c r="N146" s="127" t="s">
        <v>56</v>
      </c>
      <c r="O146" s="127">
        <v>31510</v>
      </c>
      <c r="P146" s="127" t="s">
        <v>56</v>
      </c>
      <c r="Q146" s="127">
        <v>31510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>
        <v>31510</v>
      </c>
      <c r="X146" s="127" t="s">
        <v>56</v>
      </c>
    </row>
    <row r="147" spans="1:24" s="24" customFormat="1" ht="12.75">
      <c r="A147" s="128" t="s">
        <v>189</v>
      </c>
      <c r="B147" s="82">
        <v>200</v>
      </c>
      <c r="C147" s="131" t="s">
        <v>368</v>
      </c>
      <c r="D147" s="130" t="str">
        <f>IF(OR(LEFT(C147,5)="000 9",LEFT(C147,5)="000 7"),"X",C147)</f>
        <v>000 1101 0000000 000 200</v>
      </c>
      <c r="E147" s="132">
        <v>2960</v>
      </c>
      <c r="F147" s="126" t="s">
        <v>56</v>
      </c>
      <c r="G147" s="127">
        <v>2960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2960</v>
      </c>
      <c r="N147" s="127" t="s">
        <v>56</v>
      </c>
      <c r="O147" s="127">
        <v>2960</v>
      </c>
      <c r="P147" s="127" t="s">
        <v>56</v>
      </c>
      <c r="Q147" s="127">
        <v>2960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>
        <v>2960</v>
      </c>
      <c r="X147" s="127" t="s">
        <v>56</v>
      </c>
    </row>
    <row r="148" spans="1:24" s="24" customFormat="1" ht="12.75">
      <c r="A148" s="128" t="s">
        <v>215</v>
      </c>
      <c r="B148" s="82">
        <v>200</v>
      </c>
      <c r="C148" s="131" t="s">
        <v>369</v>
      </c>
      <c r="D148" s="130" t="str">
        <f>IF(OR(LEFT(C148,5)="000 9",LEFT(C148,5)="000 7"),"X",C148)</f>
        <v>000 1101 0000000 000 290</v>
      </c>
      <c r="E148" s="132">
        <v>2960</v>
      </c>
      <c r="F148" s="126" t="s">
        <v>56</v>
      </c>
      <c r="G148" s="127">
        <v>2960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2960</v>
      </c>
      <c r="N148" s="127" t="s">
        <v>56</v>
      </c>
      <c r="O148" s="127">
        <v>2960</v>
      </c>
      <c r="P148" s="127" t="s">
        <v>56</v>
      </c>
      <c r="Q148" s="127">
        <v>2960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>
        <v>2960</v>
      </c>
      <c r="X148" s="127" t="s">
        <v>56</v>
      </c>
    </row>
    <row r="149" spans="1:24" s="24" customFormat="1" ht="12.75">
      <c r="A149" s="128" t="s">
        <v>217</v>
      </c>
      <c r="B149" s="82">
        <v>200</v>
      </c>
      <c r="C149" s="131" t="s">
        <v>370</v>
      </c>
      <c r="D149" s="130" t="str">
        <f>IF(OR(LEFT(C149,5)="000 9",LEFT(C149,5)="000 7"),"X",C149)</f>
        <v>000 1101 0000000 000 300</v>
      </c>
      <c r="E149" s="132">
        <v>28550</v>
      </c>
      <c r="F149" s="126" t="s">
        <v>56</v>
      </c>
      <c r="G149" s="127">
        <v>28550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28550</v>
      </c>
      <c r="N149" s="127" t="s">
        <v>56</v>
      </c>
      <c r="O149" s="127">
        <v>28550</v>
      </c>
      <c r="P149" s="127" t="s">
        <v>56</v>
      </c>
      <c r="Q149" s="127">
        <v>28550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>
        <v>28550</v>
      </c>
      <c r="X149" s="127" t="s">
        <v>56</v>
      </c>
    </row>
    <row r="150" spans="1:24" s="24" customFormat="1" ht="22.5">
      <c r="A150" s="128" t="s">
        <v>221</v>
      </c>
      <c r="B150" s="82">
        <v>200</v>
      </c>
      <c r="C150" s="131" t="s">
        <v>371</v>
      </c>
      <c r="D150" s="130" t="str">
        <f>IF(OR(LEFT(C150,5)="000 9",LEFT(C150,5)="000 7"),"X",C150)</f>
        <v>000 1101 0000000 000 340</v>
      </c>
      <c r="E150" s="132">
        <v>28550</v>
      </c>
      <c r="F150" s="126" t="s">
        <v>56</v>
      </c>
      <c r="G150" s="127">
        <v>28550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28550</v>
      </c>
      <c r="N150" s="127" t="s">
        <v>56</v>
      </c>
      <c r="O150" s="127">
        <v>28550</v>
      </c>
      <c r="P150" s="127" t="s">
        <v>56</v>
      </c>
      <c r="Q150" s="127">
        <v>28550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>
        <v>28550</v>
      </c>
      <c r="X150" s="127" t="s">
        <v>56</v>
      </c>
    </row>
    <row r="151" spans="1:24" s="24" customFormat="1" ht="22.5">
      <c r="A151" s="128" t="s">
        <v>372</v>
      </c>
      <c r="B151" s="82">
        <v>450</v>
      </c>
      <c r="C151" s="131" t="s">
        <v>373</v>
      </c>
      <c r="D151" s="130" t="str">
        <f>IF(OR(LEFT(C151,5)="000 9",LEFT(C151,5)="000 7"),"X",C151)</f>
        <v>X</v>
      </c>
      <c r="E151" s="132">
        <v>-4565200</v>
      </c>
      <c r="F151" s="126" t="s">
        <v>56</v>
      </c>
      <c r="G151" s="127">
        <v>-4565200</v>
      </c>
      <c r="H151" s="127">
        <v>4565200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 t="s">
        <v>56</v>
      </c>
      <c r="N151" s="127" t="s">
        <v>56</v>
      </c>
      <c r="O151" s="127">
        <v>-2201433.28</v>
      </c>
      <c r="P151" s="127" t="s">
        <v>56</v>
      </c>
      <c r="Q151" s="127">
        <v>-2201433.28</v>
      </c>
      <c r="R151" s="127">
        <v>2173500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>
        <v>-27933.28</v>
      </c>
      <c r="X151" s="127" t="s">
        <v>56</v>
      </c>
    </row>
    <row r="152" spans="1:24" s="24" customFormat="1" ht="12.75">
      <c r="A152" s="129"/>
      <c r="B152" s="83"/>
      <c r="C152" s="83"/>
      <c r="D152" s="133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E25" sqref="E25"/>
    </sheetView>
  </sheetViews>
  <sheetFormatPr defaultColWidth="9.00390625" defaultRowHeight="12.75"/>
  <cols>
    <col min="1" max="1" width="24.625" style="47" customWidth="1"/>
    <col min="2" max="2" width="4.75390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6.75390625" style="47" customWidth="1"/>
    <col min="7" max="7" width="10.375" style="47" customWidth="1"/>
    <col min="8" max="8" width="10.25390625" style="47" customWidth="1"/>
    <col min="9" max="9" width="6.625" style="47" customWidth="1"/>
    <col min="10" max="10" width="5.25390625" style="47" customWidth="1"/>
    <col min="11" max="11" width="5.375" style="47" customWidth="1"/>
    <col min="12" max="12" width="4.625" style="47" customWidth="1"/>
    <col min="13" max="13" width="10.875" style="47" customWidth="1"/>
    <col min="14" max="14" width="5.375" style="47" customWidth="1"/>
    <col min="15" max="15" width="10.25390625" style="47" customWidth="1"/>
    <col min="16" max="16" width="6.125" style="47" customWidth="1"/>
    <col min="17" max="17" width="12.875" style="47" customWidth="1"/>
    <col min="18" max="18" width="10.875" style="47" customWidth="1"/>
    <col min="19" max="19" width="6.125" style="47" customWidth="1"/>
    <col min="20" max="20" width="5.125" style="47" customWidth="1"/>
    <col min="21" max="21" width="4.625" style="47" customWidth="1"/>
    <col min="22" max="22" width="4.375" style="47" customWidth="1"/>
    <col min="23" max="23" width="10.62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375</v>
      </c>
      <c r="B7" s="82">
        <v>500</v>
      </c>
      <c r="C7" s="131" t="s">
        <v>376</v>
      </c>
      <c r="D7" s="130" t="str">
        <f>IF(OR(LEFT(C7,5)="000 9",LEFT(C7,5)="000 7"),"X",IF(OR(RIGHT(C7,1)="A",RIGHT(C7,1)="А"),LEFT(C7,LEN(C7)-1)&amp;"0",C7))</f>
        <v>X</v>
      </c>
      <c r="E7" s="132">
        <v>4565200</v>
      </c>
      <c r="F7" s="126" t="s">
        <v>56</v>
      </c>
      <c r="G7" s="127">
        <v>4565200</v>
      </c>
      <c r="H7" s="127">
        <v>-4565200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>
        <v>2201433.28</v>
      </c>
      <c r="P7" s="127" t="s">
        <v>56</v>
      </c>
      <c r="Q7" s="127">
        <v>2201433.28</v>
      </c>
      <c r="R7" s="127">
        <v>-2173500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27933.28</v>
      </c>
      <c r="X7" s="127" t="s">
        <v>56</v>
      </c>
    </row>
    <row r="8" spans="1:24" s="41" customFormat="1" ht="12.75">
      <c r="A8" s="128" t="s">
        <v>377</v>
      </c>
      <c r="B8" s="82">
        <v>700</v>
      </c>
      <c r="C8" s="131" t="s">
        <v>378</v>
      </c>
      <c r="D8" s="130" t="str">
        <f>IF(OR(LEFT(C8,5)="000 9",LEFT(C8,5)="000 7"),"X",IF(OR(RIGHT(C8,1)="A",RIGHT(C8,1)="А"),LEFT(C8,LEN(C8)-1)&amp;"0",C8))</f>
        <v>000 01 00 00 00 00 0000 000</v>
      </c>
      <c r="E8" s="132">
        <v>4565200</v>
      </c>
      <c r="F8" s="126" t="s">
        <v>56</v>
      </c>
      <c r="G8" s="127">
        <v>4565200</v>
      </c>
      <c r="H8" s="127">
        <v>-4565200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>
        <v>2201433.28</v>
      </c>
      <c r="P8" s="127" t="s">
        <v>56</v>
      </c>
      <c r="Q8" s="127">
        <v>2201433.28</v>
      </c>
      <c r="R8" s="127">
        <v>-2173500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27933.28</v>
      </c>
      <c r="X8" s="127" t="s">
        <v>56</v>
      </c>
    </row>
    <row r="9" spans="1:24" s="41" customFormat="1" ht="22.5">
      <c r="A9" s="128" t="s">
        <v>379</v>
      </c>
      <c r="B9" s="82">
        <v>700</v>
      </c>
      <c r="C9" s="131" t="s">
        <v>380</v>
      </c>
      <c r="D9" s="130" t="str">
        <f>IF(OR(LEFT(C9,5)="000 9",LEFT(C9,5)="000 7"),"X",IF(OR(RIGHT(C9,1)="A",RIGHT(C9,1)="А"),LEFT(C9,LEN(C9)-1)&amp;"0",C9))</f>
        <v>000 01 05 00 00 00 0000 000</v>
      </c>
      <c r="E9" s="132">
        <v>4565200</v>
      </c>
      <c r="F9" s="126" t="s">
        <v>56</v>
      </c>
      <c r="G9" s="127">
        <v>4565200</v>
      </c>
      <c r="H9" s="127">
        <v>-4565200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>
        <v>2201433.28</v>
      </c>
      <c r="P9" s="127" t="s">
        <v>56</v>
      </c>
      <c r="Q9" s="127">
        <v>2201433.28</v>
      </c>
      <c r="R9" s="127">
        <v>-2173500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27933.28</v>
      </c>
      <c r="X9" s="127" t="s">
        <v>56</v>
      </c>
    </row>
    <row r="10" spans="1:24" s="41" customFormat="1" ht="22.5">
      <c r="A10" s="128" t="s">
        <v>381</v>
      </c>
      <c r="B10" s="82">
        <v>710</v>
      </c>
      <c r="C10" s="131" t="s">
        <v>382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-4036000</v>
      </c>
      <c r="F10" s="126" t="s">
        <v>56</v>
      </c>
      <c r="G10" s="127">
        <v>-4036000</v>
      </c>
      <c r="H10" s="127">
        <v>-4670200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-8706200</v>
      </c>
      <c r="N10" s="127" t="s">
        <v>56</v>
      </c>
      <c r="O10" s="127">
        <v>-1405095.39</v>
      </c>
      <c r="P10" s="127" t="s">
        <v>56</v>
      </c>
      <c r="Q10" s="127">
        <v>-1405095.39</v>
      </c>
      <c r="R10" s="127">
        <v>-2225300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-3630395.39</v>
      </c>
      <c r="X10" s="127" t="s">
        <v>56</v>
      </c>
    </row>
    <row r="11" spans="1:24" s="41" customFormat="1" ht="22.5">
      <c r="A11" s="128" t="s">
        <v>383</v>
      </c>
      <c r="B11" s="82">
        <v>710</v>
      </c>
      <c r="C11" s="131" t="s">
        <v>384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-4036000</v>
      </c>
      <c r="F11" s="126" t="s">
        <v>56</v>
      </c>
      <c r="G11" s="127">
        <v>-4036000</v>
      </c>
      <c r="H11" s="127">
        <v>-4670200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-8706200</v>
      </c>
      <c r="N11" s="127" t="s">
        <v>56</v>
      </c>
      <c r="O11" s="127">
        <v>-1405095.39</v>
      </c>
      <c r="P11" s="127" t="s">
        <v>56</v>
      </c>
      <c r="Q11" s="127">
        <v>-1405095.39</v>
      </c>
      <c r="R11" s="127">
        <v>-2225300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-3630395.39</v>
      </c>
      <c r="X11" s="127" t="s">
        <v>56</v>
      </c>
    </row>
    <row r="12" spans="1:24" s="41" customFormat="1" ht="22.5">
      <c r="A12" s="128" t="s">
        <v>385</v>
      </c>
      <c r="B12" s="82">
        <v>710</v>
      </c>
      <c r="C12" s="131" t="s">
        <v>386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-4036000</v>
      </c>
      <c r="F12" s="126" t="s">
        <v>56</v>
      </c>
      <c r="G12" s="127">
        <v>-4036000</v>
      </c>
      <c r="H12" s="127">
        <v>-4670200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-8706200</v>
      </c>
      <c r="N12" s="127" t="s">
        <v>56</v>
      </c>
      <c r="O12" s="127">
        <v>-1405095.39</v>
      </c>
      <c r="P12" s="127" t="s">
        <v>56</v>
      </c>
      <c r="Q12" s="127">
        <v>-1405095.39</v>
      </c>
      <c r="R12" s="127">
        <v>-2225300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-3630395.39</v>
      </c>
      <c r="X12" s="127" t="s">
        <v>56</v>
      </c>
    </row>
    <row r="13" spans="1:24" s="41" customFormat="1" ht="33.75">
      <c r="A13" s="128" t="s">
        <v>387</v>
      </c>
      <c r="B13" s="82">
        <v>710</v>
      </c>
      <c r="C13" s="131" t="s">
        <v>388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-4036000</v>
      </c>
      <c r="F13" s="126" t="s">
        <v>56</v>
      </c>
      <c r="G13" s="127">
        <v>-4036000</v>
      </c>
      <c r="H13" s="127">
        <v>-4670200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-8706200</v>
      </c>
      <c r="N13" s="127" t="s">
        <v>56</v>
      </c>
      <c r="O13" s="127">
        <v>-1405095.39</v>
      </c>
      <c r="P13" s="127" t="s">
        <v>56</v>
      </c>
      <c r="Q13" s="127">
        <v>-1405095.39</v>
      </c>
      <c r="R13" s="127">
        <v>-2225300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-3630395.39</v>
      </c>
      <c r="X13" s="127" t="s">
        <v>56</v>
      </c>
    </row>
    <row r="14" spans="1:24" s="41" customFormat="1" ht="22.5">
      <c r="A14" s="128" t="s">
        <v>389</v>
      </c>
      <c r="B14" s="82">
        <v>720</v>
      </c>
      <c r="C14" s="131" t="s">
        <v>390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8601200</v>
      </c>
      <c r="F14" s="126" t="s">
        <v>56</v>
      </c>
      <c r="G14" s="127">
        <v>8601200</v>
      </c>
      <c r="H14" s="127">
        <v>105000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8706200</v>
      </c>
      <c r="N14" s="127" t="s">
        <v>56</v>
      </c>
      <c r="O14" s="127">
        <v>3606528.67</v>
      </c>
      <c r="P14" s="127" t="s">
        <v>56</v>
      </c>
      <c r="Q14" s="127">
        <v>3606528.67</v>
      </c>
      <c r="R14" s="127">
        <v>51800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3658328.67</v>
      </c>
      <c r="X14" s="127" t="s">
        <v>56</v>
      </c>
    </row>
    <row r="15" spans="1:24" s="41" customFormat="1" ht="22.5">
      <c r="A15" s="128" t="s">
        <v>391</v>
      </c>
      <c r="B15" s="82">
        <v>720</v>
      </c>
      <c r="C15" s="131" t="s">
        <v>392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8601200</v>
      </c>
      <c r="F15" s="126" t="s">
        <v>56</v>
      </c>
      <c r="G15" s="127">
        <v>8601200</v>
      </c>
      <c r="H15" s="127">
        <v>105000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8706200</v>
      </c>
      <c r="N15" s="127" t="s">
        <v>56</v>
      </c>
      <c r="O15" s="127">
        <v>3606528.67</v>
      </c>
      <c r="P15" s="127" t="s">
        <v>56</v>
      </c>
      <c r="Q15" s="127">
        <v>3606528.67</v>
      </c>
      <c r="R15" s="127">
        <v>51800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3658328.67</v>
      </c>
      <c r="X15" s="127" t="s">
        <v>56</v>
      </c>
    </row>
    <row r="16" spans="1:24" s="41" customFormat="1" ht="22.5">
      <c r="A16" s="128" t="s">
        <v>393</v>
      </c>
      <c r="B16" s="82">
        <v>720</v>
      </c>
      <c r="C16" s="131" t="s">
        <v>394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8601200</v>
      </c>
      <c r="F16" s="126" t="s">
        <v>56</v>
      </c>
      <c r="G16" s="127">
        <v>8601200</v>
      </c>
      <c r="H16" s="127">
        <v>105000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8706200</v>
      </c>
      <c r="N16" s="127" t="s">
        <v>56</v>
      </c>
      <c r="O16" s="127">
        <v>3606528.67</v>
      </c>
      <c r="P16" s="127" t="s">
        <v>56</v>
      </c>
      <c r="Q16" s="127">
        <v>3606528.67</v>
      </c>
      <c r="R16" s="127">
        <v>51800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3658328.67</v>
      </c>
      <c r="X16" s="127" t="s">
        <v>56</v>
      </c>
    </row>
    <row r="17" spans="1:24" s="41" customFormat="1" ht="33.75">
      <c r="A17" s="128" t="s">
        <v>395</v>
      </c>
      <c r="B17" s="82">
        <v>720</v>
      </c>
      <c r="C17" s="131" t="s">
        <v>396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8601200</v>
      </c>
      <c r="F17" s="126" t="s">
        <v>56</v>
      </c>
      <c r="G17" s="127">
        <v>8601200</v>
      </c>
      <c r="H17" s="127">
        <v>105000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8706200</v>
      </c>
      <c r="N17" s="127" t="s">
        <v>56</v>
      </c>
      <c r="O17" s="127">
        <v>3606528.67</v>
      </c>
      <c r="P17" s="127" t="s">
        <v>56</v>
      </c>
      <c r="Q17" s="127">
        <v>3606528.67</v>
      </c>
      <c r="R17" s="127">
        <v>51800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3658328.67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110" t="s">
        <v>33</v>
      </c>
      <c r="C20" s="111"/>
      <c r="D20" s="111"/>
      <c r="E20" s="114" t="s">
        <v>400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407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110" t="s">
        <v>33</v>
      </c>
      <c r="C22" s="111"/>
      <c r="D22" s="111"/>
      <c r="E22" s="116" t="s">
        <v>397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408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2" max="2" width="10.00390625" style="0" customWidth="1"/>
    <col min="3" max="3" width="8.875" style="0" customWidth="1"/>
    <col min="4" max="4" width="11.00390625" style="0" customWidth="1"/>
    <col min="5" max="5" width="10.625" style="0" customWidth="1"/>
    <col min="6" max="6" width="16.625" style="0" customWidth="1"/>
    <col min="7" max="7" width="8.625" style="0" customWidth="1"/>
    <col min="8" max="8" width="11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51800</v>
      </c>
      <c r="G7" s="78" t="s">
        <v>56</v>
      </c>
      <c r="H7" s="78" t="s">
        <v>56</v>
      </c>
      <c r="I7" s="79">
        <v>51800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51800</v>
      </c>
      <c r="G8" s="80" t="s">
        <v>56</v>
      </c>
      <c r="H8" s="80" t="s">
        <v>56</v>
      </c>
      <c r="I8" s="81">
        <v>51800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51800</v>
      </c>
      <c r="G9" s="80" t="s">
        <v>56</v>
      </c>
      <c r="H9" s="80" t="s">
        <v>56</v>
      </c>
      <c r="I9" s="81">
        <v>51800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2013-08-14T12:41:34Z</cp:lastPrinted>
  <dcterms:created xsi:type="dcterms:W3CDTF">1999-06-18T11:49:53Z</dcterms:created>
  <dcterms:modified xsi:type="dcterms:W3CDTF">2013-08-14T12:41:49Z</dcterms:modified>
  <cp:category/>
  <cp:version/>
  <cp:contentType/>
  <cp:contentStatus/>
</cp:coreProperties>
</file>