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XEON1_Budget08K_PRB_D_IF_Rep" localSheetId="0">Лист1!$A$13:$B$64</definedName>
  </definedNames>
  <calcPr calcId="144525"/>
</workbook>
</file>

<file path=xl/calcChain.xml><?xml version="1.0" encoding="utf-8"?>
<calcChain xmlns="http://schemas.openxmlformats.org/spreadsheetml/2006/main">
  <c r="C95" i="1" l="1"/>
  <c r="B95" i="1"/>
  <c r="B13" i="1" l="1"/>
  <c r="C102" i="1" l="1"/>
  <c r="B102" i="1"/>
  <c r="C103" i="1"/>
  <c r="B103" i="1"/>
  <c r="C100" i="1"/>
  <c r="C99" i="1" s="1"/>
  <c r="B100" i="1"/>
  <c r="B99" i="1" s="1"/>
  <c r="C94" i="1"/>
  <c r="B94" i="1"/>
  <c r="C91" i="1"/>
  <c r="C90" i="1" s="1"/>
  <c r="B91" i="1"/>
  <c r="B90" i="1" s="1"/>
  <c r="B88" i="1" l="1"/>
  <c r="C88" i="1"/>
  <c r="C82" i="1"/>
  <c r="B82" i="1"/>
  <c r="C67" i="1" l="1"/>
  <c r="C66" i="1" s="1"/>
  <c r="C65" i="1" s="1"/>
  <c r="C64" i="1" s="1"/>
  <c r="B67" i="1"/>
  <c r="B66" i="1" s="1"/>
  <c r="B65" i="1" s="1"/>
  <c r="B64" i="1" s="1"/>
  <c r="B57" i="1" l="1"/>
  <c r="B46" i="1" s="1"/>
  <c r="B12" i="1" s="1"/>
  <c r="B106" i="1" s="1"/>
  <c r="C57" i="1"/>
  <c r="C52" i="1"/>
  <c r="B53" i="1"/>
  <c r="B52" i="1" s="1"/>
  <c r="B51" i="1"/>
  <c r="B50" i="1" s="1"/>
  <c r="B47" i="1" s="1"/>
  <c r="C50" i="1"/>
  <c r="C47" i="1"/>
  <c r="C46" i="1" s="1"/>
  <c r="C40" i="1"/>
  <c r="C39" i="1" s="1"/>
  <c r="B40" i="1"/>
  <c r="B39" i="1" s="1"/>
  <c r="C34" i="1"/>
  <c r="C33" i="1" s="1"/>
  <c r="B34" i="1"/>
  <c r="B33" i="1" s="1"/>
  <c r="B25" i="1"/>
  <c r="B22" i="1" s="1"/>
  <c r="C25" i="1"/>
  <c r="C22" i="1" l="1"/>
  <c r="C13" i="1" s="1"/>
  <c r="C12" i="1" s="1"/>
  <c r="C106" i="1" s="1"/>
  <c r="C107" i="1" s="1"/>
  <c r="C108" i="1" s="1"/>
  <c r="B107" i="1"/>
  <c r="B108" i="1" s="1"/>
  <c r="C105" i="1"/>
  <c r="B105" i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<sst xmlns="http://schemas.openxmlformats.org/spreadsheetml/2006/main" count="105" uniqueCount="101">
  <si>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</si>
  <si>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</si>
  <si>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</si>
  <si>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</si>
  <si>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</si>
  <si>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</si>
  <si>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</si>
  <si>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</si>
  <si>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</si>
  <si>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</si>
  <si>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 Единый сельскохозяйственный налог</t>
  </si>
  <si>
    <t>НАЛОГИ НА ИМУЩЕСТВО</t>
  </si>
  <si>
    <t> Налог на имущество физических лиц</t>
  </si>
  <si>
    <t>Налог  на  имущество  физических  лиц, взимаемый по ставкам, применяемым к объектам налогообложения, расположенным в границах поселений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</si>
  <si>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</si>
  <si>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</si>
  <si>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</si>
  <si>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</si>
  <si>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</si>
  <si>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</si>
  <si>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</si>
  <si>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</si>
  <si>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</si>
  <si>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Доходы,получаемые в виде арендной либо иной платы за передачу в возмездное пользование государственного и муниципального имущества( за исключением имущества автономных учреждений, а также имущества государственных и муниципальных унитарных предприятий,в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</si>
  <si>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</si>
  <si>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</si>
  <si>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</si>
  <si>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</si>
  <si>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</si>
  <si>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</si>
  <si>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</si>
  <si>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Дотации  бюджетам субъектов 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</si>
  <si>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</si>
  <si>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</si>
  <si>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</si>
  <si>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</si>
  <si>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</si>
  <si>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</si>
  <si>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</si>
  <si>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</si>
  <si>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</si>
  <si>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</si>
  <si>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</si>
  <si>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</si>
  <si>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</si>
  <si>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</si>
  <si>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</si>
  <si>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Прочие безвозмездные поступления в бюджеты сельских поселения (Областной конкурс "Лучшее территориальное общественное сомоуправление в Ростовской области")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</si>
  <si>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</si>
  <si>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</si>
  <si>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</si>
  <si>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Ивановского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</si>
  <si>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</si>
  <si>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(закупка энергетических ресурсов)</t>
  </si>
  <si>
    <t>Реализация  направления расходов в рамках обеспечения деятельности аппарата Администрации Ивановского сельского поселения (Уплата налогов, сборов и платежей)</t>
  </si>
  <si>
    <t>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Ивановского сельского поселения»(Иные закупки товаров, работ и услуг для обеспечения государственных(муниципальных)нужд)</t>
  </si>
  <si>
    <t>Расходы местного бюджета на осуществление полномочий по проведению внутреннего муниципального контроля Ивановского сельского поселения в рамках непрограммных расходов органов местного самоуправления Ивановского сельского поселения</t>
  </si>
  <si>
    <t>Расходы местного бюджета на осуществление полномочий по проведению внешнего муниципального финансового контроля Ивановского сельского поселения в рамках непрограммных расходов органов местного самоуправления Ивановского сельского поселения(Иные межбюджетные трансферты)</t>
  </si>
  <si>
    <t> Резервные фонды</t>
  </si>
  <si>
    <t>Непрограммные расходы органов местного самоуправления Ивановского сельского  поселения</t>
  </si>
  <si>
    <t>Финансовое обеспечение непредвиденных расходов</t>
  </si>
  <si>
    <t>Резервный фонд Администрации Ивановского сельского  поселения на финансовое обеспечение  непредвиденных расходов в рамках непрограмных расходов органов местного самоуправления Ивановского сельского поселения (Резервные средства)</t>
  </si>
  <si>
    <t> Другие общегосударственные вопросы</t>
  </si>
  <si>
    <r>
      <t>Реализация направления расходов по иным непрограммным мероприятиям в рамках непрограммных расходов органов местного самоуправления</t>
    </r>
    <r>
      <rPr>
        <sz val="12"/>
        <color indexed="8"/>
        <rFont val="Times New Roman"/>
        <family val="1"/>
        <charset val="204"/>
      </rPr>
      <t>(Уплата иных платежей)</t>
    </r>
  </si>
  <si>
    <t> Национальная оборона</t>
  </si>
  <si>
    <t> 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</si>
  <si>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комиссариаты(Расходы на выплаты персоналу государственных (муниципальных) органов)</t>
  </si>
  <si>
    <t>Национальная экономика</t>
  </si>
  <si>
    <t>Дорожное хозяйство (дорожные фонды)</t>
  </si>
  <si>
    <t> Жилищно-коммунальное хозяйство</t>
  </si>
  <si>
    <t>Благоустройство</t>
  </si>
  <si>
    <t>Расходы на ремонт и содержание сетей уличного освещения, оплату уличного освещения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</si>
  <si>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на  прочие мероприятия по благоустройству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</si>
  <si>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</si>
  <si>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 Культура и кинематография</t>
  </si>
  <si>
    <t> Культура</t>
  </si>
  <si>
    <t>Расходы на обеспечение деятельности (оказание услуг) муниципальных учреждений Ивановского сельского поселения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 (Субсидии бюджетным учреждениям)</t>
  </si>
  <si>
    <t>СОЦИАЛЬНАЯ ПОЛИТИКА</t>
  </si>
  <si>
    <t>Пенсионное обеспечение</t>
  </si>
  <si>
    <t>Расходы на выплату  государственной пенсии за выслугу лет лицам , замещавшим муниципальные должности и должности муниципальной службы по иным непрограммным мероприятиям в рамках непрограммных расходов органов местного самоуправления Ивановского сельского поселения (Публичные нормативные социальные выплаты  гражданам)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</si>
  <si>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</si>
  <si>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</si>
  <si>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</si>
  <si>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</si>
  <si>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</si>
  <si>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</si>
  <si>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</si>
  <si>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ФИЗИЧЕСКАЯ КУЛЬТУРА И СПОРТ</t>
  </si>
  <si>
    <t>Физическая культура</t>
  </si>
  <si>
    <t>Расходы на реализацию инициативных проектов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</si>
  <si>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</si>
  <si>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</si>
  <si>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</si>
  <si>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</si>
  <si>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 (поступления от денежных пожертвований, предоставляемых юридическими лицами на реализацию проекта инициативного бюджетирования)</t>
  </si>
  <si>
    <t>Инициативные платежи, зачисляемые в бюджеты сельских поселений (поступления от денежных пожертвований, предоставляемых физическими лицами на реализацию проекта инициативного бюджетирования)</t>
  </si>
  <si>
    <t>ДОХОДЫ</t>
  </si>
  <si>
    <t>местного бюджета за II квартал 2023 года</t>
  </si>
  <si>
    <t xml:space="preserve">                                 сельского поселения №45 от 13.07.2023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</si>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</sst>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/>
    </xf>
    <xf numFmtId="0" fontId="6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horizontal="left" wrapText="1"/>
    </xf>
    <xf numFmtId="0" fontId="10" fillId="0" borderId="2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NumberFormat="1" applyFont="1" applyFill="1" applyBorder="1" applyAlignment="1">
      <alignment wrapText="1"/>
    </xf>
    <xf numFmtId="2" fontId="7" fillId="0" borderId="3" xfId="0" applyNumberFormat="1" applyFont="1" applyFill="1" applyBorder="1" applyAlignment="1">
      <alignment horizontal="right" vertical="top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0" xfId="0" applyNumberFormat="1" applyFont="1"/>
    <xf numFmtId="49" fontId="2" fillId="2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5" fillId="0" borderId="6" xfId="0" applyNumberFormat="1" applyFont="1" applyBorder="1" applyAlignment="1" applyProtection="1">
      <alignment horizontal="left" wrapText="1"/>
    </xf>
    <xf numFmtId="0" fontId="8" fillId="3" borderId="1" xfId="0" applyFont="1" applyFill="1" applyBorder="1" applyAlignment="1">
      <alignment horizontal="justify" vertical="top"/>
    </xf>
    <xf numFmtId="2" fontId="7" fillId="3" borderId="1" xfId="0" applyNumberFormat="1" applyFont="1" applyFill="1" applyBorder="1" applyAlignment="1">
      <alignment horizontal="right" vertical="top"/>
    </xf>
    <xf numFmtId="0" fontId="1" fillId="3" borderId="0" xfId="0" applyFont="1" applyFill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top"/>
    </xf>
    <xf numFmtId="0" fontId="7" fillId="0" borderId="3" xfId="0" applyFont="1" applyBorder="1" applyAlignment="1">
      <alignment vertical="center" wrapText="1"/>
    </xf>
    <xf numFmtId="2" fontId="7" fillId="0" borderId="3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9"/>
  <sheetViews>
    <sheetView tabSelected="1" zoomScale="90" zoomScaleNormal="90" workbookViewId="0">
      <selection activeCell="E10" sqref="E10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81" t="s">
        <v>100</v>
      </c>
      <c r="B2" s="80"/>
      <c r="C2" s="80"/>
      <c r="D2" s="1"/>
      <c r="E2" s="3"/>
    </row>
    <row r="3" spans="1:7" s="4" customFormat="1" x14ac:dyDescent="0.3">
      <c r="A3" s="1" t="s">
        <v>99</v>
      </c>
      <c r="B3" s="1"/>
      <c r="C3" s="5"/>
      <c r="D3" s="1"/>
      <c r="E3" s="3"/>
    </row>
    <row r="4" spans="1:7" s="4" customFormat="1" x14ac:dyDescent="0.3">
      <c r="A4" s="79" t="s">
        <v>98</v>
      </c>
      <c r="B4" s="80"/>
      <c r="C4" s="80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97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32" t="s">
        <v>96</v>
      </c>
      <c r="B12" s="78">
        <f>B13+B46</f>
        <v>10545</v>
      </c>
      <c r="C12" s="78">
        <f>C13+C46</f>
        <v>6319.5</v>
      </c>
    </row>
    <row r="13" spans="1:7" s="17" customFormat="1" ht="19.5" customHeight="1" x14ac:dyDescent="0.3">
      <c r="A13" s="15" t="s">
        <v>4</v>
      </c>
      <c r="B13" s="16">
        <f>B14+B19+B22+B30+B33+B39+B42</f>
        <v>3901.7</v>
      </c>
      <c r="C13" s="16">
        <f>C14+C19+C22+C30+C33+C39+C42</f>
        <v>1424.5</v>
      </c>
    </row>
    <row r="14" spans="1:7" s="4" customFormat="1" ht="20.25" customHeight="1" x14ac:dyDescent="0.3">
      <c r="A14" s="18" t="s">
        <v>5</v>
      </c>
      <c r="B14" s="19">
        <v>690</v>
      </c>
      <c r="C14" s="19">
        <v>263</v>
      </c>
    </row>
    <row r="15" spans="1:7" s="4" customFormat="1" x14ac:dyDescent="0.3">
      <c r="A15" s="18" t="s">
        <v>6</v>
      </c>
      <c r="B15" s="19">
        <v>690</v>
      </c>
      <c r="C15" s="19">
        <v>263</v>
      </c>
    </row>
    <row r="16" spans="1:7" s="4" customFormat="1" ht="84" customHeight="1" x14ac:dyDescent="0.3">
      <c r="A16" s="20" t="s">
        <v>7</v>
      </c>
      <c r="B16" s="19">
        <v>670</v>
      </c>
      <c r="C16" s="19">
        <v>190.7</v>
      </c>
    </row>
    <row r="17" spans="1:3" s="4" customFormat="1" ht="58.5" customHeight="1" x14ac:dyDescent="0.3">
      <c r="A17" s="21" t="s">
        <v>8</v>
      </c>
      <c r="B17" s="19">
        <v>20</v>
      </c>
      <c r="C17" s="19">
        <v>-0.3</v>
      </c>
    </row>
    <row r="18" spans="1:3" s="4" customFormat="1" ht="101.25" customHeight="1" x14ac:dyDescent="0.3">
      <c r="A18" s="21" t="s">
        <v>91</v>
      </c>
      <c r="B18" s="19">
        <v>0</v>
      </c>
      <c r="C18" s="19">
        <v>46.8</v>
      </c>
    </row>
    <row r="19" spans="1:3" s="4" customFormat="1" ht="25.5" customHeight="1" x14ac:dyDescent="0.3">
      <c r="A19" s="22" t="s">
        <v>9</v>
      </c>
      <c r="B19" s="16">
        <v>465.3</v>
      </c>
      <c r="C19" s="16">
        <v>565.4</v>
      </c>
    </row>
    <row r="20" spans="1:3" s="4" customFormat="1" x14ac:dyDescent="0.3">
      <c r="A20" s="23" t="s">
        <v>10</v>
      </c>
      <c r="B20" s="16">
        <v>465.3</v>
      </c>
      <c r="C20" s="16">
        <v>565.4</v>
      </c>
    </row>
    <row r="21" spans="1:3" s="4" customFormat="1" ht="27" customHeight="1" x14ac:dyDescent="0.3">
      <c r="A21" s="24" t="s">
        <v>10</v>
      </c>
      <c r="B21" s="19">
        <v>465.3</v>
      </c>
      <c r="C21" s="19">
        <v>565.4</v>
      </c>
    </row>
    <row r="22" spans="1:3" s="4" customFormat="1" ht="19.5" customHeight="1" x14ac:dyDescent="0.3">
      <c r="A22" s="25" t="s">
        <v>11</v>
      </c>
      <c r="B22" s="16">
        <f>B23+B25</f>
        <v>2134</v>
      </c>
      <c r="C22" s="16">
        <f>C23+C25</f>
        <v>222.2</v>
      </c>
    </row>
    <row r="23" spans="1:3" s="4" customFormat="1" ht="27" customHeight="1" x14ac:dyDescent="0.3">
      <c r="A23" s="20" t="s">
        <v>12</v>
      </c>
      <c r="B23" s="19">
        <v>132</v>
      </c>
      <c r="C23" s="19">
        <v>2.2000000000000002</v>
      </c>
    </row>
    <row r="24" spans="1:3" s="4" customFormat="1" ht="48" customHeight="1" x14ac:dyDescent="0.3">
      <c r="A24" s="26" t="s">
        <v>13</v>
      </c>
      <c r="B24" s="19">
        <v>132</v>
      </c>
      <c r="C24" s="19">
        <v>2.2000000000000002</v>
      </c>
    </row>
    <row r="25" spans="1:3" s="17" customFormat="1" ht="16.5" customHeight="1" x14ac:dyDescent="0.3">
      <c r="A25" s="15" t="s">
        <v>14</v>
      </c>
      <c r="B25" s="16">
        <f>B26+B28</f>
        <v>2002</v>
      </c>
      <c r="C25" s="16">
        <f>C26+C28</f>
        <v>220</v>
      </c>
    </row>
    <row r="26" spans="1:3" s="4" customFormat="1" ht="27.75" customHeight="1" x14ac:dyDescent="0.3">
      <c r="A26" s="27" t="s">
        <v>15</v>
      </c>
      <c r="B26" s="19">
        <v>351</v>
      </c>
      <c r="C26" s="19">
        <v>220.2</v>
      </c>
    </row>
    <row r="27" spans="1:3" s="4" customFormat="1" ht="33.75" customHeight="1" x14ac:dyDescent="0.3">
      <c r="A27" s="20" t="s">
        <v>16</v>
      </c>
      <c r="B27" s="19">
        <v>351</v>
      </c>
      <c r="C27" s="19">
        <v>220.2</v>
      </c>
    </row>
    <row r="28" spans="1:3" s="4" customFormat="1" ht="21.75" customHeight="1" x14ac:dyDescent="0.3">
      <c r="A28" s="23" t="s">
        <v>17</v>
      </c>
      <c r="B28" s="16">
        <v>1651</v>
      </c>
      <c r="C28" s="16">
        <v>-0.2</v>
      </c>
    </row>
    <row r="29" spans="1:3" s="17" customFormat="1" ht="50.25" customHeight="1" x14ac:dyDescent="0.3">
      <c r="A29" s="18" t="s">
        <v>18</v>
      </c>
      <c r="B29" s="19">
        <v>1651</v>
      </c>
      <c r="C29" s="19">
        <v>-0.2</v>
      </c>
    </row>
    <row r="30" spans="1:3" s="4" customFormat="1" ht="18.75" customHeight="1" x14ac:dyDescent="0.3">
      <c r="A30" s="15" t="s">
        <v>19</v>
      </c>
      <c r="B30" s="16">
        <v>27.7</v>
      </c>
      <c r="C30" s="16">
        <v>6</v>
      </c>
    </row>
    <row r="31" spans="1:3" s="4" customFormat="1" ht="58.5" customHeight="1" x14ac:dyDescent="0.3">
      <c r="A31" s="28" t="s">
        <v>20</v>
      </c>
      <c r="B31" s="19">
        <v>27.7</v>
      </c>
      <c r="C31" s="19">
        <v>6</v>
      </c>
    </row>
    <row r="32" spans="1:3" s="4" customFormat="1" ht="122.25" customHeight="1" x14ac:dyDescent="0.3">
      <c r="A32" s="29" t="s">
        <v>21</v>
      </c>
      <c r="B32" s="19">
        <v>27.7</v>
      </c>
      <c r="C32" s="19">
        <v>6</v>
      </c>
    </row>
    <row r="33" spans="1:3" s="4" customFormat="1" ht="57.75" customHeight="1" x14ac:dyDescent="0.3">
      <c r="A33" s="30" t="s">
        <v>22</v>
      </c>
      <c r="B33" s="16">
        <f>B34</f>
        <v>400.7</v>
      </c>
      <c r="C33" s="16">
        <f>C34</f>
        <v>185.39999999999998</v>
      </c>
    </row>
    <row r="34" spans="1:3" s="4" customFormat="1" ht="100.5" customHeight="1" x14ac:dyDescent="0.3">
      <c r="A34" s="29" t="s">
        <v>23</v>
      </c>
      <c r="B34" s="19">
        <f>B35+B37</f>
        <v>400.7</v>
      </c>
      <c r="C34" s="19">
        <f>C35+C37</f>
        <v>185.39999999999998</v>
      </c>
    </row>
    <row r="35" spans="1:3" s="17" customFormat="1" ht="99.75" customHeight="1" x14ac:dyDescent="0.3">
      <c r="A35" s="31" t="s">
        <v>24</v>
      </c>
      <c r="B35" s="16">
        <v>228.2</v>
      </c>
      <c r="C35" s="16">
        <v>112.1</v>
      </c>
    </row>
    <row r="36" spans="1:3" s="4" customFormat="1" ht="81.75" customHeight="1" x14ac:dyDescent="0.3">
      <c r="A36" s="18" t="s">
        <v>25</v>
      </c>
      <c r="B36" s="19">
        <v>228.2</v>
      </c>
      <c r="C36" s="19">
        <v>112.1</v>
      </c>
    </row>
    <row r="37" spans="1:3" s="4" customFormat="1" ht="51.75" customHeight="1" x14ac:dyDescent="0.3">
      <c r="A37" s="20" t="s">
        <v>26</v>
      </c>
      <c r="B37" s="19">
        <v>172.5</v>
      </c>
      <c r="C37" s="19">
        <v>73.3</v>
      </c>
    </row>
    <row r="38" spans="1:3" s="4" customFormat="1" ht="49.5" customHeight="1" x14ac:dyDescent="0.3">
      <c r="A38" s="20" t="s">
        <v>27</v>
      </c>
      <c r="B38" s="19">
        <v>172.5</v>
      </c>
      <c r="C38" s="19">
        <v>73.3</v>
      </c>
    </row>
    <row r="39" spans="1:3" s="4" customFormat="1" ht="17.25" customHeight="1" x14ac:dyDescent="0.3">
      <c r="A39" s="25" t="s">
        <v>28</v>
      </c>
      <c r="B39" s="16">
        <f>B40</f>
        <v>2</v>
      </c>
      <c r="C39" s="16">
        <f>C40</f>
        <v>0.5</v>
      </c>
    </row>
    <row r="40" spans="1:3" s="4" customFormat="1" ht="31.5" customHeight="1" x14ac:dyDescent="0.3">
      <c r="A40" s="20" t="s">
        <v>29</v>
      </c>
      <c r="B40" s="19">
        <f>B41</f>
        <v>2</v>
      </c>
      <c r="C40" s="19">
        <f>C41</f>
        <v>0.5</v>
      </c>
    </row>
    <row r="41" spans="1:3" s="4" customFormat="1" ht="49.5" customHeight="1" x14ac:dyDescent="0.3">
      <c r="A41" s="47" t="s">
        <v>90</v>
      </c>
      <c r="B41" s="19">
        <v>2</v>
      </c>
      <c r="C41" s="19">
        <v>0.5</v>
      </c>
    </row>
    <row r="42" spans="1:3" s="4" customFormat="1" ht="19.5" customHeight="1" x14ac:dyDescent="0.3">
      <c r="A42" s="77" t="s">
        <v>92</v>
      </c>
      <c r="B42" s="16">
        <v>182</v>
      </c>
      <c r="C42" s="16">
        <v>182</v>
      </c>
    </row>
    <row r="43" spans="1:3" s="4" customFormat="1" ht="18.75" customHeight="1" x14ac:dyDescent="0.3">
      <c r="A43" s="47" t="s">
        <v>93</v>
      </c>
      <c r="B43" s="19">
        <v>182</v>
      </c>
      <c r="C43" s="19">
        <v>182</v>
      </c>
    </row>
    <row r="44" spans="1:3" s="4" customFormat="1" ht="49.5" customHeight="1" x14ac:dyDescent="0.3">
      <c r="A44" s="47" t="s">
        <v>94</v>
      </c>
      <c r="B44" s="19">
        <v>32</v>
      </c>
      <c r="C44" s="19">
        <v>32</v>
      </c>
    </row>
    <row r="45" spans="1:3" s="4" customFormat="1" ht="61.5" customHeight="1" x14ac:dyDescent="0.3">
      <c r="A45" s="47" t="s">
        <v>95</v>
      </c>
      <c r="B45" s="19">
        <v>150</v>
      </c>
      <c r="C45" s="19">
        <v>150</v>
      </c>
    </row>
    <row r="46" spans="1:3" s="4" customFormat="1" ht="57" customHeight="1" x14ac:dyDescent="0.3">
      <c r="A46" s="25" t="s">
        <v>30</v>
      </c>
      <c r="B46" s="16">
        <f>B47+B52+B57+B62</f>
        <v>6643.3</v>
      </c>
      <c r="C46" s="16">
        <f>C47+C52+C57+C62</f>
        <v>4895</v>
      </c>
    </row>
    <row r="47" spans="1:3" s="4" customFormat="1" ht="47.25" customHeight="1" x14ac:dyDescent="0.3">
      <c r="A47" s="15" t="s">
        <v>31</v>
      </c>
      <c r="B47" s="16">
        <f>B48+B50</f>
        <v>3363.6</v>
      </c>
      <c r="C47" s="16">
        <f>C48+C50</f>
        <v>3286.3</v>
      </c>
    </row>
    <row r="48" spans="1:3" s="17" customFormat="1" ht="26.25" customHeight="1" x14ac:dyDescent="0.3">
      <c r="A48" s="18" t="s">
        <v>32</v>
      </c>
      <c r="B48" s="19">
        <v>3209.5</v>
      </c>
      <c r="C48" s="19">
        <v>3209.5</v>
      </c>
    </row>
    <row r="49" spans="1:3" s="17" customFormat="1" ht="31.5" x14ac:dyDescent="0.3">
      <c r="A49" s="20" t="s">
        <v>33</v>
      </c>
      <c r="B49" s="19">
        <v>3209.5</v>
      </c>
      <c r="C49" s="19">
        <v>3209.5</v>
      </c>
    </row>
    <row r="50" spans="1:3" s="17" customFormat="1" ht="31.5" x14ac:dyDescent="0.3">
      <c r="A50" s="20" t="s">
        <v>34</v>
      </c>
      <c r="B50" s="19">
        <f>B51</f>
        <v>154.1</v>
      </c>
      <c r="C50" s="19">
        <f>C51</f>
        <v>76.8</v>
      </c>
    </row>
    <row r="51" spans="1:3" s="17" customFormat="1" ht="31.5" x14ac:dyDescent="0.3">
      <c r="A51" s="20" t="s">
        <v>35</v>
      </c>
      <c r="B51" s="19">
        <f>154.1</f>
        <v>154.1</v>
      </c>
      <c r="C51" s="19">
        <v>76.8</v>
      </c>
    </row>
    <row r="52" spans="1:3" s="17" customFormat="1" ht="39.75" customHeight="1" x14ac:dyDescent="0.3">
      <c r="A52" s="25" t="s">
        <v>36</v>
      </c>
      <c r="B52" s="16">
        <f>B53+B55</f>
        <v>117.8</v>
      </c>
      <c r="C52" s="16">
        <f>C53+C55</f>
        <v>42.7</v>
      </c>
    </row>
    <row r="53" spans="1:3" s="17" customFormat="1" ht="53.25" customHeight="1" x14ac:dyDescent="0.3">
      <c r="A53" s="20" t="s">
        <v>37</v>
      </c>
      <c r="B53" s="19">
        <f>B54</f>
        <v>117.6</v>
      </c>
      <c r="C53" s="19">
        <v>42.5</v>
      </c>
    </row>
    <row r="54" spans="1:3" s="17" customFormat="1" ht="48.75" customHeight="1" x14ac:dyDescent="0.3">
      <c r="A54" s="20" t="s">
        <v>38</v>
      </c>
      <c r="B54" s="19">
        <v>117.6</v>
      </c>
      <c r="C54" s="19">
        <v>42.5</v>
      </c>
    </row>
    <row r="55" spans="1:3" s="4" customFormat="1" ht="35.25" customHeight="1" x14ac:dyDescent="0.3">
      <c r="A55" s="15" t="s">
        <v>39</v>
      </c>
      <c r="B55" s="16">
        <v>0.2</v>
      </c>
      <c r="C55" s="16">
        <v>0.2</v>
      </c>
    </row>
    <row r="56" spans="1:3" s="4" customFormat="1" ht="45.75" customHeight="1" x14ac:dyDescent="0.3">
      <c r="A56" s="20" t="s">
        <v>40</v>
      </c>
      <c r="B56" s="19">
        <v>0.2</v>
      </c>
      <c r="C56" s="19">
        <v>0.2</v>
      </c>
    </row>
    <row r="57" spans="1:3" s="17" customFormat="1" ht="26.25" customHeight="1" x14ac:dyDescent="0.3">
      <c r="A57" s="25" t="s">
        <v>41</v>
      </c>
      <c r="B57" s="16">
        <f>B58+B60</f>
        <v>2911.9</v>
      </c>
      <c r="C57" s="16">
        <f>C58+C60</f>
        <v>1316</v>
      </c>
    </row>
    <row r="58" spans="1:3" s="4" customFormat="1" ht="72.75" customHeight="1" x14ac:dyDescent="0.3">
      <c r="A58" s="20" t="s">
        <v>42</v>
      </c>
      <c r="B58" s="19">
        <v>1810.5</v>
      </c>
      <c r="C58" s="19">
        <v>460.4</v>
      </c>
    </row>
    <row r="59" spans="1:3" s="4" customFormat="1" ht="86.25" customHeight="1" x14ac:dyDescent="0.3">
      <c r="A59" s="20" t="s">
        <v>43</v>
      </c>
      <c r="B59" s="19">
        <v>1810.5</v>
      </c>
      <c r="C59" s="19">
        <v>460.4</v>
      </c>
    </row>
    <row r="60" spans="1:3" s="4" customFormat="1" ht="32.25" customHeight="1" x14ac:dyDescent="0.3">
      <c r="A60" s="20" t="s">
        <v>44</v>
      </c>
      <c r="B60" s="19">
        <v>1101.4000000000001</v>
      </c>
      <c r="C60" s="19">
        <v>855.6</v>
      </c>
    </row>
    <row r="61" spans="1:3" s="4" customFormat="1" ht="36" customHeight="1" x14ac:dyDescent="0.3">
      <c r="A61" s="20" t="s">
        <v>45</v>
      </c>
      <c r="B61" s="19">
        <v>1101.4000000000001</v>
      </c>
      <c r="C61" s="19">
        <v>855.6</v>
      </c>
    </row>
    <row r="62" spans="1:3" s="17" customFormat="1" ht="28.5" customHeight="1" x14ac:dyDescent="0.3">
      <c r="A62" s="25" t="s">
        <v>46</v>
      </c>
      <c r="B62" s="16">
        <v>250</v>
      </c>
      <c r="C62" s="16">
        <v>250</v>
      </c>
    </row>
    <row r="63" spans="1:3" s="4" customFormat="1" ht="52.5" customHeight="1" x14ac:dyDescent="0.3">
      <c r="A63" s="20" t="s">
        <v>47</v>
      </c>
      <c r="B63" s="19">
        <v>250</v>
      </c>
      <c r="C63" s="19">
        <v>250</v>
      </c>
    </row>
    <row r="64" spans="1:3" s="17" customFormat="1" ht="22.5" customHeight="1" x14ac:dyDescent="0.3">
      <c r="A64" s="25" t="s">
        <v>48</v>
      </c>
      <c r="B64" s="16">
        <f>B65+B85+B88+B90+B94+B99+B102</f>
        <v>11417.91</v>
      </c>
      <c r="C64" s="16">
        <f>C65+C85+C88+C90+C94+C99+C102</f>
        <v>5685.1</v>
      </c>
    </row>
    <row r="65" spans="1:3" s="34" customFormat="1" x14ac:dyDescent="0.25">
      <c r="A65" s="32" t="s">
        <v>49</v>
      </c>
      <c r="B65" s="33">
        <f>B66+B77+B78+B82</f>
        <v>5525.9699999999993</v>
      </c>
      <c r="C65" s="33">
        <f>C66+C77+C78+C82</f>
        <v>2945.0499999999997</v>
      </c>
    </row>
    <row r="66" spans="1:3" s="34" customFormat="1" ht="71.25" customHeight="1" x14ac:dyDescent="0.25">
      <c r="A66" s="38" t="s">
        <v>50</v>
      </c>
      <c r="B66" s="39">
        <f>B67+B70+B71+B72+B73+B74+B75+B76</f>
        <v>5380.2199999999993</v>
      </c>
      <c r="C66" s="39">
        <f>C67+C70+C71+C72+C73+C74+C75+C76</f>
        <v>2855.2999999999997</v>
      </c>
    </row>
    <row r="67" spans="1:3" s="34" customFormat="1" ht="31.5" x14ac:dyDescent="0.25">
      <c r="A67" s="69" t="s">
        <v>84</v>
      </c>
      <c r="B67" s="35">
        <f>B68+B69</f>
        <v>1049.3999999999999</v>
      </c>
      <c r="C67" s="35">
        <f>C68+C69</f>
        <v>590.66999999999996</v>
      </c>
    </row>
    <row r="68" spans="1:3" s="34" customFormat="1" ht="79.5" customHeight="1" x14ac:dyDescent="0.25">
      <c r="A68" s="69" t="s">
        <v>85</v>
      </c>
      <c r="B68" s="36">
        <v>975.3</v>
      </c>
      <c r="C68" s="36">
        <v>572.41</v>
      </c>
    </row>
    <row r="69" spans="1:3" s="34" customFormat="1" ht="55.5" customHeight="1" x14ac:dyDescent="0.25">
      <c r="A69" s="69" t="s">
        <v>86</v>
      </c>
      <c r="B69" s="36">
        <v>74.099999999999994</v>
      </c>
      <c r="C69" s="36">
        <v>18.260000000000002</v>
      </c>
    </row>
    <row r="70" spans="1:3" s="34" customFormat="1" ht="86.25" customHeight="1" x14ac:dyDescent="0.25">
      <c r="A70" s="37" t="s">
        <v>51</v>
      </c>
      <c r="B70" s="36">
        <v>3328.02</v>
      </c>
      <c r="C70" s="36">
        <v>1780.33</v>
      </c>
    </row>
    <row r="71" spans="1:3" s="34" customFormat="1" ht="62.25" customHeight="1" x14ac:dyDescent="0.25">
      <c r="A71" s="69" t="s">
        <v>86</v>
      </c>
      <c r="B71" s="36">
        <v>248.9</v>
      </c>
      <c r="C71" s="36">
        <v>61.38</v>
      </c>
    </row>
    <row r="72" spans="1:3" s="42" customFormat="1" ht="106.5" customHeight="1" x14ac:dyDescent="0.25">
      <c r="A72" s="40" t="s">
        <v>52</v>
      </c>
      <c r="B72" s="41">
        <v>471.1</v>
      </c>
      <c r="C72" s="41">
        <v>235</v>
      </c>
    </row>
    <row r="73" spans="1:3" s="42" customFormat="1" ht="84" customHeight="1" x14ac:dyDescent="0.25">
      <c r="A73" s="40" t="s">
        <v>53</v>
      </c>
      <c r="B73" s="41">
        <v>280</v>
      </c>
      <c r="C73" s="41">
        <v>185.93</v>
      </c>
    </row>
    <row r="74" spans="1:3" s="34" customFormat="1" ht="49.5" customHeight="1" x14ac:dyDescent="0.25">
      <c r="A74" s="29" t="s">
        <v>54</v>
      </c>
      <c r="B74" s="36">
        <v>2.4</v>
      </c>
      <c r="C74" s="36">
        <v>1.59</v>
      </c>
    </row>
    <row r="75" spans="1:3" s="34" customFormat="1" ht="180" customHeight="1" x14ac:dyDescent="0.25">
      <c r="A75" s="43" t="s">
        <v>55</v>
      </c>
      <c r="B75" s="36">
        <v>0.2</v>
      </c>
      <c r="C75" s="36">
        <v>0.2</v>
      </c>
    </row>
    <row r="76" spans="1:3" s="34" customFormat="1" ht="90.75" customHeight="1" x14ac:dyDescent="0.25">
      <c r="A76" s="43" t="s">
        <v>56</v>
      </c>
      <c r="B76" s="36">
        <v>0.2</v>
      </c>
      <c r="C76" s="36">
        <v>0.2</v>
      </c>
    </row>
    <row r="77" spans="1:3" s="34" customFormat="1" ht="106.5" customHeight="1" thickBot="1" x14ac:dyDescent="0.3">
      <c r="A77" s="44" t="s">
        <v>57</v>
      </c>
      <c r="B77" s="36">
        <v>14.8</v>
      </c>
      <c r="C77" s="36">
        <v>14.8</v>
      </c>
    </row>
    <row r="78" spans="1:3" s="72" customFormat="1" ht="15.75" customHeight="1" x14ac:dyDescent="0.25">
      <c r="A78" s="70" t="s">
        <v>58</v>
      </c>
      <c r="B78" s="71">
        <v>10</v>
      </c>
      <c r="C78" s="71">
        <v>0</v>
      </c>
    </row>
    <row r="79" spans="1:3" s="42" customFormat="1" ht="33.75" customHeight="1" x14ac:dyDescent="0.25">
      <c r="A79" s="46" t="s">
        <v>59</v>
      </c>
      <c r="B79" s="41">
        <v>10</v>
      </c>
      <c r="C79" s="41">
        <v>0</v>
      </c>
    </row>
    <row r="80" spans="1:3" s="42" customFormat="1" ht="19.5" customHeight="1" x14ac:dyDescent="0.25">
      <c r="A80" s="47" t="s">
        <v>60</v>
      </c>
      <c r="B80" s="41">
        <v>10</v>
      </c>
      <c r="C80" s="41">
        <v>0</v>
      </c>
    </row>
    <row r="81" spans="1:3" s="42" customFormat="1" ht="81" customHeight="1" x14ac:dyDescent="0.25">
      <c r="A81" s="48" t="s">
        <v>61</v>
      </c>
      <c r="B81" s="41">
        <v>10</v>
      </c>
      <c r="C81" s="41">
        <v>0</v>
      </c>
    </row>
    <row r="82" spans="1:3" s="42" customFormat="1" ht="16.5" customHeight="1" x14ac:dyDescent="0.25">
      <c r="A82" s="49" t="s">
        <v>62</v>
      </c>
      <c r="B82" s="45">
        <f>B83+B84</f>
        <v>120.95</v>
      </c>
      <c r="C82" s="45">
        <f>C83+C84</f>
        <v>74.95</v>
      </c>
    </row>
    <row r="83" spans="1:3" s="42" customFormat="1" ht="63" customHeight="1" x14ac:dyDescent="0.25">
      <c r="A83" s="50" t="s">
        <v>73</v>
      </c>
      <c r="B83" s="41">
        <v>51.45</v>
      </c>
      <c r="C83" s="41">
        <v>51.45</v>
      </c>
    </row>
    <row r="84" spans="1:3" s="42" customFormat="1" ht="64.5" customHeight="1" thickBot="1" x14ac:dyDescent="0.3">
      <c r="A84" s="51" t="s">
        <v>63</v>
      </c>
      <c r="B84" s="41">
        <v>69.5</v>
      </c>
      <c r="C84" s="41">
        <v>23.5</v>
      </c>
    </row>
    <row r="85" spans="1:3" s="34" customFormat="1" ht="19.5" customHeight="1" x14ac:dyDescent="0.25">
      <c r="A85" s="49" t="s">
        <v>64</v>
      </c>
      <c r="B85" s="39">
        <v>117.6</v>
      </c>
      <c r="C85" s="39">
        <v>42.46</v>
      </c>
    </row>
    <row r="86" spans="1:3" s="34" customFormat="1" ht="19.5" customHeight="1" x14ac:dyDescent="0.25">
      <c r="A86" s="52" t="s">
        <v>65</v>
      </c>
      <c r="B86" s="36">
        <v>117.6</v>
      </c>
      <c r="C86" s="36">
        <v>42.46</v>
      </c>
    </row>
    <row r="87" spans="1:3" s="34" customFormat="1" ht="72.75" customHeight="1" x14ac:dyDescent="0.25">
      <c r="A87" s="37" t="s">
        <v>66</v>
      </c>
      <c r="B87" s="36">
        <v>117.6</v>
      </c>
      <c r="C87" s="36">
        <v>42.46</v>
      </c>
    </row>
    <row r="88" spans="1:3" s="4" customFormat="1" ht="21.75" customHeight="1" x14ac:dyDescent="0.3">
      <c r="A88" s="53" t="s">
        <v>67</v>
      </c>
      <c r="B88" s="36">
        <f>B89</f>
        <v>1987.9</v>
      </c>
      <c r="C88" s="36">
        <f>C89</f>
        <v>160.25</v>
      </c>
    </row>
    <row r="89" spans="1:3" s="4" customFormat="1" ht="27" customHeight="1" x14ac:dyDescent="0.3">
      <c r="A89" s="29" t="s">
        <v>68</v>
      </c>
      <c r="B89" s="36">
        <v>1987.9</v>
      </c>
      <c r="C89" s="36">
        <v>160.25</v>
      </c>
    </row>
    <row r="90" spans="1:3" s="55" customFormat="1" x14ac:dyDescent="0.3">
      <c r="A90" s="54" t="s">
        <v>69</v>
      </c>
      <c r="B90" s="45">
        <f>B91</f>
        <v>390</v>
      </c>
      <c r="C90" s="45">
        <f>C91</f>
        <v>178.23000000000002</v>
      </c>
    </row>
    <row r="91" spans="1:3" s="4" customFormat="1" ht="18" customHeight="1" x14ac:dyDescent="0.3">
      <c r="A91" s="56" t="s">
        <v>70</v>
      </c>
      <c r="B91" s="36">
        <f>B92+B93</f>
        <v>390</v>
      </c>
      <c r="C91" s="36">
        <f>C92+C93</f>
        <v>178.23000000000002</v>
      </c>
    </row>
    <row r="92" spans="1:3" s="4" customFormat="1" ht="116.25" customHeight="1" x14ac:dyDescent="0.3">
      <c r="A92" s="56" t="s">
        <v>71</v>
      </c>
      <c r="B92" s="36">
        <v>365</v>
      </c>
      <c r="C92" s="36">
        <v>153.24</v>
      </c>
    </row>
    <row r="93" spans="1:3" s="4" customFormat="1" ht="123.75" customHeight="1" x14ac:dyDescent="0.3">
      <c r="A93" s="29" t="s">
        <v>72</v>
      </c>
      <c r="B93" s="36">
        <v>25</v>
      </c>
      <c r="C93" s="36">
        <v>24.99</v>
      </c>
    </row>
    <row r="94" spans="1:3" s="4" customFormat="1" ht="18.75" customHeight="1" x14ac:dyDescent="0.3">
      <c r="A94" s="49" t="s">
        <v>74</v>
      </c>
      <c r="B94" s="39">
        <f>B95</f>
        <v>3073.94</v>
      </c>
      <c r="C94" s="39">
        <f>C95</f>
        <v>2180.4700000000003</v>
      </c>
    </row>
    <row r="95" spans="1:3" s="4" customFormat="1" ht="18.75" customHeight="1" x14ac:dyDescent="0.3">
      <c r="A95" s="57" t="s">
        <v>75</v>
      </c>
      <c r="B95" s="39">
        <f>B96+B97+B98</f>
        <v>3073.94</v>
      </c>
      <c r="C95" s="39">
        <f>C96+C97+C98</f>
        <v>2180.4700000000003</v>
      </c>
    </row>
    <row r="96" spans="1:3" s="4" customFormat="1" ht="113.25" customHeight="1" x14ac:dyDescent="0.3">
      <c r="A96" s="58" t="s">
        <v>76</v>
      </c>
      <c r="B96" s="36">
        <v>1642</v>
      </c>
      <c r="C96" s="36">
        <v>1217.9100000000001</v>
      </c>
    </row>
    <row r="97" spans="1:3" s="4" customFormat="1" ht="77.25" customHeight="1" x14ac:dyDescent="0.3">
      <c r="A97" s="58" t="s">
        <v>89</v>
      </c>
      <c r="B97" s="36">
        <v>1242.0899999999999</v>
      </c>
      <c r="C97" s="36">
        <v>962.56</v>
      </c>
    </row>
    <row r="98" spans="1:3" s="4" customFormat="1" ht="77.25" customHeight="1" x14ac:dyDescent="0.3">
      <c r="A98" s="58" t="s">
        <v>73</v>
      </c>
      <c r="B98" s="36">
        <v>189.85</v>
      </c>
      <c r="C98" s="36">
        <v>0</v>
      </c>
    </row>
    <row r="99" spans="1:3" s="4" customFormat="1" ht="20.25" customHeight="1" x14ac:dyDescent="0.3">
      <c r="A99" s="54" t="s">
        <v>77</v>
      </c>
      <c r="B99" s="39">
        <f>B100</f>
        <v>272.5</v>
      </c>
      <c r="C99" s="39">
        <f>C100</f>
        <v>128.63999999999999</v>
      </c>
    </row>
    <row r="100" spans="1:3" s="4" customFormat="1" ht="16.5" customHeight="1" x14ac:dyDescent="0.3">
      <c r="A100" s="59" t="s">
        <v>78</v>
      </c>
      <c r="B100" s="36">
        <f>B101</f>
        <v>272.5</v>
      </c>
      <c r="C100" s="36">
        <f>C101</f>
        <v>128.63999999999999</v>
      </c>
    </row>
    <row r="101" spans="1:3" s="4" customFormat="1" ht="117" customHeight="1" x14ac:dyDescent="0.3">
      <c r="A101" s="59" t="s">
        <v>79</v>
      </c>
      <c r="B101" s="36">
        <v>272.5</v>
      </c>
      <c r="C101" s="36">
        <v>128.63999999999999</v>
      </c>
    </row>
    <row r="102" spans="1:3" s="4" customFormat="1" ht="29.25" customHeight="1" x14ac:dyDescent="0.3">
      <c r="A102" s="75" t="s">
        <v>87</v>
      </c>
      <c r="B102" s="76">
        <f>B103</f>
        <v>50</v>
      </c>
      <c r="C102" s="39">
        <f>C103</f>
        <v>50</v>
      </c>
    </row>
    <row r="103" spans="1:3" s="4" customFormat="1" ht="24" customHeight="1" x14ac:dyDescent="0.3">
      <c r="A103" s="73" t="s">
        <v>88</v>
      </c>
      <c r="B103" s="74">
        <f>B104</f>
        <v>50</v>
      </c>
      <c r="C103" s="36">
        <f>C104</f>
        <v>50</v>
      </c>
    </row>
    <row r="104" spans="1:3" s="4" customFormat="1" ht="55.5" customHeight="1" x14ac:dyDescent="0.3">
      <c r="A104" s="73" t="s">
        <v>73</v>
      </c>
      <c r="B104" s="74">
        <v>50</v>
      </c>
      <c r="C104" s="36">
        <v>50</v>
      </c>
    </row>
    <row r="105" spans="1:3" s="55" customFormat="1" ht="18" customHeight="1" x14ac:dyDescent="0.3">
      <c r="A105" s="60" t="s">
        <v>80</v>
      </c>
      <c r="B105" s="61">
        <f>B64</f>
        <v>11417.91</v>
      </c>
      <c r="C105" s="45">
        <f>C64</f>
        <v>5685.1</v>
      </c>
    </row>
    <row r="106" spans="1:3" s="4" customFormat="1" ht="15" customHeight="1" x14ac:dyDescent="0.3">
      <c r="A106" s="62" t="s">
        <v>81</v>
      </c>
      <c r="B106" s="39">
        <f>B12-B64</f>
        <v>-872.90999999999985</v>
      </c>
      <c r="C106" s="39">
        <f>C12-C64</f>
        <v>634.39999999999964</v>
      </c>
    </row>
    <row r="107" spans="1:3" s="4" customFormat="1" ht="18.75" customHeight="1" x14ac:dyDescent="0.3">
      <c r="A107" s="52" t="s">
        <v>82</v>
      </c>
      <c r="B107" s="36">
        <f>B106</f>
        <v>-872.90999999999985</v>
      </c>
      <c r="C107" s="36">
        <f>C106</f>
        <v>634.39999999999964</v>
      </c>
    </row>
    <row r="108" spans="1:3" s="4" customFormat="1" ht="16.5" customHeight="1" x14ac:dyDescent="0.3">
      <c r="A108" s="63" t="s">
        <v>83</v>
      </c>
      <c r="B108" s="39">
        <f>B107</f>
        <v>-872.90999999999985</v>
      </c>
      <c r="C108" s="39">
        <f>C107</f>
        <v>634.39999999999964</v>
      </c>
    </row>
    <row r="109" spans="1:3" s="4" customFormat="1" x14ac:dyDescent="0.3">
      <c r="A109" s="64"/>
      <c r="B109" s="65"/>
      <c r="C109" s="65"/>
    </row>
    <row r="110" spans="1:3" s="4" customFormat="1" x14ac:dyDescent="0.3">
      <c r="B110" s="66"/>
      <c r="C110" s="67"/>
    </row>
    <row r="111" spans="1:3" s="4" customFormat="1" x14ac:dyDescent="0.3">
      <c r="B111" s="66"/>
      <c r="C111" s="67"/>
    </row>
    <row r="112" spans="1:3" s="4" customFormat="1" x14ac:dyDescent="0.3">
      <c r="B112" s="68"/>
      <c r="C112" s="67"/>
    </row>
    <row r="113" spans="2:3" s="4" customFormat="1" x14ac:dyDescent="0.3">
      <c r="B113" s="66"/>
      <c r="C113" s="67"/>
    </row>
    <row r="114" spans="2:3" s="4" customFormat="1" x14ac:dyDescent="0.3">
      <c r="B114" s="66"/>
      <c r="C114" s="67"/>
    </row>
    <row r="115" spans="2:3" s="4" customFormat="1" x14ac:dyDescent="0.3">
      <c r="B115" s="66"/>
      <c r="C115" s="67"/>
    </row>
    <row r="116" spans="2:3" s="4" customFormat="1" x14ac:dyDescent="0.3">
      <c r="B116" s="66"/>
      <c r="C116" s="67"/>
    </row>
    <row r="117" spans="2:3" s="4" customFormat="1" x14ac:dyDescent="0.3">
      <c r="B117" s="66"/>
      <c r="C117" s="67"/>
    </row>
    <row r="118" spans="2:3" s="4" customFormat="1" x14ac:dyDescent="0.3">
      <c r="B118" s="66"/>
      <c r="C118" s="67"/>
    </row>
    <row r="119" spans="2:3" s="4" customFormat="1" x14ac:dyDescent="0.3">
      <c r="B119" s="66"/>
      <c r="C119" s="67"/>
    </row>
    <row r="120" spans="2:3" s="4" customFormat="1" x14ac:dyDescent="0.3">
      <c r="B120" s="66"/>
      <c r="C120" s="67"/>
    </row>
    <row r="121" spans="2:3" s="4" customFormat="1" x14ac:dyDescent="0.3">
      <c r="B121" s="66"/>
      <c r="C121" s="67"/>
    </row>
    <row r="122" spans="2:3" s="4" customFormat="1" x14ac:dyDescent="0.3">
      <c r="B122" s="66"/>
      <c r="C122" s="67"/>
    </row>
    <row r="123" spans="2:3" s="4" customFormat="1" x14ac:dyDescent="0.3">
      <c r="B123" s="66"/>
      <c r="C123" s="67"/>
    </row>
    <row r="124" spans="2:3" s="4" customFormat="1" x14ac:dyDescent="0.3">
      <c r="B124" s="66"/>
      <c r="C124" s="67"/>
    </row>
    <row r="125" spans="2:3" s="4" customFormat="1" x14ac:dyDescent="0.3">
      <c r="B125" s="66"/>
      <c r="C125" s="67"/>
    </row>
    <row r="126" spans="2:3" s="4" customFormat="1" x14ac:dyDescent="0.3">
      <c r="B126" s="66"/>
      <c r="C126" s="67"/>
    </row>
    <row r="127" spans="2:3" s="4" customFormat="1" x14ac:dyDescent="0.3">
      <c r="B127" s="66"/>
      <c r="C127" s="67"/>
    </row>
    <row r="128" spans="2:3" s="4" customFormat="1" x14ac:dyDescent="0.3">
      <c r="B128" s="66"/>
      <c r="C128" s="67"/>
    </row>
    <row r="129" spans="2:3" s="4" customFormat="1" x14ac:dyDescent="0.3">
      <c r="B129" s="66"/>
      <c r="C129" s="67"/>
    </row>
    <row r="130" spans="2:3" s="4" customFormat="1" x14ac:dyDescent="0.3">
      <c r="C130" s="2"/>
    </row>
    <row r="131" spans="2:3" s="4" customFormat="1" x14ac:dyDescent="0.3">
      <c r="C131" s="2"/>
    </row>
    <row r="132" spans="2:3" s="4" customFormat="1" x14ac:dyDescent="0.3">
      <c r="C132" s="2"/>
    </row>
    <row r="133" spans="2:3" s="4" customFormat="1" x14ac:dyDescent="0.3">
      <c r="C133" s="2"/>
    </row>
    <row r="134" spans="2:3" s="4" customFormat="1" x14ac:dyDescent="0.3">
      <c r="C134" s="2"/>
    </row>
    <row r="135" spans="2:3" s="4" customFormat="1" x14ac:dyDescent="0.3">
      <c r="C135" s="2"/>
    </row>
    <row r="136" spans="2:3" s="4" customFormat="1" x14ac:dyDescent="0.3">
      <c r="C136" s="2"/>
    </row>
    <row r="137" spans="2:3" s="4" customFormat="1" x14ac:dyDescent="0.3">
      <c r="C137" s="2"/>
    </row>
    <row r="138" spans="2:3" s="4" customFormat="1" x14ac:dyDescent="0.3">
      <c r="C138" s="2"/>
    </row>
    <row r="139" spans="2:3" s="4" customFormat="1" x14ac:dyDescent="0.3">
      <c r="C139" s="2"/>
    </row>
    <row r="140" spans="2:3" s="4" customFormat="1" x14ac:dyDescent="0.3">
      <c r="C140" s="2"/>
    </row>
    <row r="141" spans="2:3" s="4" customFormat="1" x14ac:dyDescent="0.3">
      <c r="C141" s="2"/>
    </row>
    <row r="142" spans="2:3" s="4" customFormat="1" x14ac:dyDescent="0.3">
      <c r="C142" s="2"/>
    </row>
    <row r="143" spans="2:3" s="4" customFormat="1" x14ac:dyDescent="0.3">
      <c r="C143" s="2"/>
    </row>
    <row r="144" spans="2:3" s="4" customFormat="1" x14ac:dyDescent="0.3">
      <c r="C144" s="2"/>
    </row>
    <row r="145" spans="3:3" s="4" customFormat="1" x14ac:dyDescent="0.3">
      <c r="C145" s="2"/>
    </row>
    <row r="146" spans="3:3" s="4" customFormat="1" x14ac:dyDescent="0.3">
      <c r="C146" s="2"/>
    </row>
    <row r="147" spans="3:3" s="4" customFormat="1" x14ac:dyDescent="0.3">
      <c r="C147" s="2"/>
    </row>
    <row r="148" spans="3:3" s="4" customFormat="1" x14ac:dyDescent="0.3">
      <c r="C148" s="2"/>
    </row>
    <row r="149" spans="3:3" s="4" customFormat="1" x14ac:dyDescent="0.3">
      <c r="C149" s="2"/>
    </row>
    <row r="150" spans="3:3" s="4" customFormat="1" x14ac:dyDescent="0.3">
      <c r="C150" s="2"/>
    </row>
    <row r="151" spans="3:3" s="4" customFormat="1" x14ac:dyDescent="0.3">
      <c r="C151" s="2"/>
    </row>
    <row r="152" spans="3:3" s="4" customFormat="1" x14ac:dyDescent="0.3">
      <c r="C152" s="2"/>
    </row>
    <row r="153" spans="3:3" s="4" customFormat="1" x14ac:dyDescent="0.3">
      <c r="C153" s="2"/>
    </row>
    <row r="154" spans="3:3" s="4" customFormat="1" x14ac:dyDescent="0.3">
      <c r="C154" s="2"/>
    </row>
    <row r="155" spans="3:3" s="4" customFormat="1" x14ac:dyDescent="0.3">
      <c r="C155" s="2"/>
    </row>
    <row r="156" spans="3:3" s="4" customFormat="1" x14ac:dyDescent="0.3">
      <c r="C156" s="2"/>
    </row>
    <row r="157" spans="3:3" s="4" customFormat="1" x14ac:dyDescent="0.3">
      <c r="C157" s="2"/>
    </row>
    <row r="158" spans="3:3" s="4" customFormat="1" x14ac:dyDescent="0.3">
      <c r="C158" s="2"/>
    </row>
    <row r="159" spans="3:3" s="4" customFormat="1" x14ac:dyDescent="0.3">
      <c r="C159" s="2"/>
    </row>
    <row r="160" spans="3:3" s="4" customFormat="1" x14ac:dyDescent="0.3">
      <c r="C160" s="2"/>
    </row>
    <row r="161" spans="3:3" s="4" customFormat="1" x14ac:dyDescent="0.3">
      <c r="C161" s="2"/>
    </row>
    <row r="162" spans="3:3" s="4" customFormat="1" x14ac:dyDescent="0.3">
      <c r="C162" s="2"/>
    </row>
    <row r="163" spans="3:3" s="4" customFormat="1" x14ac:dyDescent="0.3">
      <c r="C163" s="2"/>
    </row>
    <row r="164" spans="3:3" s="4" customFormat="1" x14ac:dyDescent="0.3">
      <c r="C164" s="2"/>
    </row>
    <row r="165" spans="3:3" s="4" customFormat="1" x14ac:dyDescent="0.3">
      <c r="C165" s="2"/>
    </row>
    <row r="166" spans="3:3" s="4" customFormat="1" x14ac:dyDescent="0.3">
      <c r="C166" s="2"/>
    </row>
    <row r="167" spans="3:3" s="4" customFormat="1" x14ac:dyDescent="0.3">
      <c r="C167" s="2"/>
    </row>
    <row r="168" spans="3:3" s="4" customFormat="1" x14ac:dyDescent="0.3">
      <c r="C168" s="2"/>
    </row>
    <row r="169" spans="3:3" s="4" customFormat="1" x14ac:dyDescent="0.3">
      <c r="C169" s="2"/>
    </row>
    <row r="170" spans="3:3" s="4" customFormat="1" x14ac:dyDescent="0.3">
      <c r="C170" s="2"/>
    </row>
    <row r="171" spans="3:3" s="4" customFormat="1" x14ac:dyDescent="0.3">
      <c r="C171" s="2"/>
    </row>
    <row r="172" spans="3:3" s="4" customFormat="1" x14ac:dyDescent="0.3">
      <c r="C172" s="2"/>
    </row>
    <row r="173" spans="3:3" s="4" customFormat="1" x14ac:dyDescent="0.3">
      <c r="C173" s="2"/>
    </row>
    <row r="174" spans="3:3" s="4" customFormat="1" x14ac:dyDescent="0.3">
      <c r="C174" s="2"/>
    </row>
    <row r="175" spans="3:3" s="4" customFormat="1" x14ac:dyDescent="0.3">
      <c r="C175" s="2"/>
    </row>
    <row r="176" spans="3:3" s="4" customFormat="1" x14ac:dyDescent="0.3">
      <c r="C176" s="2"/>
    </row>
    <row r="177" spans="3:3" s="4" customFormat="1" x14ac:dyDescent="0.3">
      <c r="C177" s="2"/>
    </row>
    <row r="178" spans="3:3" s="4" customFormat="1" x14ac:dyDescent="0.3">
      <c r="C178" s="2"/>
    </row>
    <row r="179" spans="3:3" s="4" customFormat="1" x14ac:dyDescent="0.3">
      <c r="C179" s="2"/>
    </row>
    <row r="180" spans="3:3" s="4" customFormat="1" x14ac:dyDescent="0.3">
      <c r="C180" s="2"/>
    </row>
    <row r="181" spans="3:3" s="4" customFormat="1" x14ac:dyDescent="0.3">
      <c r="C181" s="2"/>
    </row>
    <row r="182" spans="3:3" s="4" customFormat="1" x14ac:dyDescent="0.3">
      <c r="C182" s="2"/>
    </row>
    <row r="183" spans="3:3" s="4" customFormat="1" x14ac:dyDescent="0.3">
      <c r="C183" s="2"/>
    </row>
    <row r="184" spans="3:3" s="4" customFormat="1" x14ac:dyDescent="0.3">
      <c r="C184" s="2"/>
    </row>
    <row r="185" spans="3:3" s="4" customFormat="1" x14ac:dyDescent="0.3">
      <c r="C185" s="2"/>
    </row>
    <row r="186" spans="3:3" s="4" customFormat="1" x14ac:dyDescent="0.3">
      <c r="C186" s="2"/>
    </row>
    <row r="187" spans="3:3" s="4" customFormat="1" x14ac:dyDescent="0.3">
      <c r="C187" s="2"/>
    </row>
    <row r="188" spans="3:3" s="4" customFormat="1" x14ac:dyDescent="0.3">
      <c r="C188" s="2"/>
    </row>
    <row r="189" spans="3:3" s="4" customFormat="1" x14ac:dyDescent="0.3">
      <c r="C189" s="2"/>
    </row>
    <row r="190" spans="3:3" s="4" customFormat="1" x14ac:dyDescent="0.3">
      <c r="C190" s="2"/>
    </row>
    <row r="191" spans="3:3" s="4" customFormat="1" x14ac:dyDescent="0.3">
      <c r="C191" s="2"/>
    </row>
    <row r="192" spans="3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3:3" s="4" customFormat="1" x14ac:dyDescent="0.3">
      <c r="C209" s="2"/>
    </row>
    <row r="210" spans="3:3" s="4" customFormat="1" x14ac:dyDescent="0.3">
      <c r="C210" s="2"/>
    </row>
    <row r="211" spans="3:3" s="4" customFormat="1" x14ac:dyDescent="0.3">
      <c r="C211" s="2"/>
    </row>
    <row r="212" spans="3:3" s="4" customFormat="1" x14ac:dyDescent="0.3">
      <c r="C212" s="2"/>
    </row>
    <row r="213" spans="3:3" s="4" customFormat="1" x14ac:dyDescent="0.3">
      <c r="C213" s="2"/>
    </row>
    <row r="214" spans="3:3" s="4" customFormat="1" x14ac:dyDescent="0.3">
      <c r="C214" s="2"/>
    </row>
    <row r="215" spans="3:3" s="4" customFormat="1" x14ac:dyDescent="0.3">
      <c r="C215" s="2"/>
    </row>
    <row r="216" spans="3:3" s="4" customFormat="1" x14ac:dyDescent="0.3">
      <c r="C216" s="2"/>
    </row>
    <row r="217" spans="3:3" s="4" customFormat="1" x14ac:dyDescent="0.3">
      <c r="C217" s="2"/>
    </row>
    <row r="218" spans="3:3" s="4" customFormat="1" x14ac:dyDescent="0.3">
      <c r="C218" s="2"/>
    </row>
    <row r="219" spans="3:3" s="4" customFormat="1" x14ac:dyDescent="0.3">
      <c r="C219" s="2"/>
    </row>
    <row r="220" spans="3:3" s="4" customFormat="1" x14ac:dyDescent="0.3">
      <c r="C220" s="2"/>
    </row>
    <row r="221" spans="3:3" s="4" customFormat="1" x14ac:dyDescent="0.3">
      <c r="C221" s="2"/>
    </row>
    <row r="222" spans="3:3" s="4" customFormat="1" x14ac:dyDescent="0.3">
      <c r="C222" s="2"/>
    </row>
    <row r="223" spans="3:3" s="4" customFormat="1" x14ac:dyDescent="0.3">
      <c r="C223" s="2"/>
    </row>
    <row r="224" spans="3:3" s="4" customFormat="1" x14ac:dyDescent="0.3">
      <c r="C224" s="2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2" x14ac:dyDescent="0.3">
      <c r="A401" s="4"/>
      <c r="B401" s="4"/>
    </row>
    <row r="402" spans="1:2" x14ac:dyDescent="0.3">
      <c r="A402" s="4"/>
      <c r="B402" s="4"/>
    </row>
    <row r="403" spans="1:2" x14ac:dyDescent="0.3">
      <c r="A403" s="4"/>
      <c r="B403" s="4"/>
    </row>
    <row r="404" spans="1:2" x14ac:dyDescent="0.3">
      <c r="A404" s="4"/>
      <c r="B404" s="4"/>
    </row>
    <row r="405" spans="1:2" x14ac:dyDescent="0.3">
      <c r="A405" s="4"/>
      <c r="B405" s="4"/>
    </row>
    <row r="406" spans="1:2" x14ac:dyDescent="0.3">
      <c r="A406" s="4"/>
      <c r="B406" s="4"/>
    </row>
    <row r="407" spans="1:2" x14ac:dyDescent="0.3">
      <c r="A407" s="4"/>
      <c r="B407" s="4"/>
    </row>
    <row r="408" spans="1:2" x14ac:dyDescent="0.3">
      <c r="A408" s="4"/>
      <c r="B408" s="4"/>
    </row>
    <row r="409" spans="1:2" x14ac:dyDescent="0.3">
      <c r="A409" s="4"/>
    </row>
  </sheetData>
  <mergeCells count="2">
    <mergeCell ref="A4:C4"/>
    <mergeCell ref="A2:C2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Лист1!XEON1_Budget08K_PRB_D_IF_Rep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2023-07-18T12:13:38Z</dcterms:modified>
</cp:coreProperties>
</file>